
<file path=[Content_Types].xml><?xml version="1.0" encoding="utf-8"?>
<Types xmlns="http://schemas.openxmlformats.org/package/2006/content-types">
  <Default Extension="xml" ContentType="application/xml"/>
  <Default Extension="jpeg" ContentType="image/jpeg"/>
  <Default Extension="bin" ContentType="application/vnd.openxmlformats-officedocument.spreadsheetml.printerSettings"/>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xml"/>
  <Override PartName="/xl/charts/chart3.xml" ContentType="application/vnd.openxmlformats-officedocument.drawingml.chart+xml"/>
  <Override PartName="/xl/drawings/drawing5.xml" ContentType="application/vnd.openxmlformats-officedocument.drawing+xml"/>
  <Override PartName="/xl/charts/chart4.xml" ContentType="application/vnd.openxmlformats-officedocument.drawingml.chart+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4" Type="http://schemas.openxmlformats.org/officeDocument/2006/relationships/custom-properties" Target="docProps/custom.xml"/><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7610"/>
  <workbookPr codeName="ThisWorkbook"/>
  <mc:AlternateContent xmlns:mc="http://schemas.openxmlformats.org/markup-compatibility/2006">
    <mc:Choice Requires="x15">
      <x15ac:absPath xmlns:x15ac="http://schemas.microsoft.com/office/spreadsheetml/2010/11/ac" url="/Users/haleyjeansonne/Documents/"/>
    </mc:Choice>
  </mc:AlternateContent>
  <bookViews>
    <workbookView xWindow="0" yWindow="460" windowWidth="23040" windowHeight="8060" tabRatio="898"/>
  </bookViews>
  <sheets>
    <sheet name="Table of Contents" sheetId="1" r:id="rId1"/>
    <sheet name="Glance" sheetId="19" r:id="rId2"/>
    <sheet name="Daily by Month" sheetId="20" r:id="rId3"/>
    <sheet name="Occ" sheetId="4" r:id="rId4"/>
    <sheet name="ADR" sheetId="6" r:id="rId5"/>
    <sheet name="RevPAR" sheetId="8" r:id="rId6"/>
    <sheet name="Response" sheetId="12" r:id="rId7"/>
    <sheet name="Help" sheetId="18" r:id="rId8"/>
  </sheets>
  <definedNames>
    <definedName name="_xlnm.Print_Area" localSheetId="4">ADR!$A$1:$AI$61</definedName>
    <definedName name="_xlnm.Print_Area" localSheetId="2">'Daily by Month'!$A$1:$AL$63</definedName>
    <definedName name="_xlnm.Print_Area" localSheetId="1">Glance!$A$1:$AC$42</definedName>
    <definedName name="_xlnm.Print_Area" localSheetId="7">Help!$A$1:$J$25</definedName>
    <definedName name="_xlnm.Print_Area" localSheetId="3">Occ!$A$1:$AI$58</definedName>
    <definedName name="_xlnm.Print_Area" localSheetId="6">Response!$A$1:$AZ$104</definedName>
    <definedName name="_xlnm.Print_Area" localSheetId="5">RevPAR!$A$1:$AI$61</definedName>
    <definedName name="_xlnm.Print_Area" localSheetId="0">'Table of Contents'!$A$1:$H$48</definedName>
  </definedNames>
  <calcPr calcId="15000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calcChain.xml><?xml version="1.0" encoding="utf-8"?>
<calcChain xmlns="http://schemas.openxmlformats.org/spreadsheetml/2006/main">
  <c r="C14" i="1" l="1"/>
  <c r="B14" i="1"/>
  <c r="C13" i="1"/>
  <c r="B13" i="1"/>
  <c r="C12" i="1"/>
  <c r="B12" i="1"/>
  <c r="C11" i="1"/>
  <c r="B11" i="1"/>
  <c r="C10" i="1"/>
  <c r="B10" i="1"/>
  <c r="C9" i="1"/>
  <c r="B9" i="1"/>
  <c r="C8" i="1"/>
  <c r="B8" i="1"/>
</calcChain>
</file>

<file path=xl/sharedStrings.xml><?xml version="1.0" encoding="utf-8"?>
<sst xmlns="http://schemas.openxmlformats.org/spreadsheetml/2006/main" count="1015" uniqueCount="163">
  <si>
    <t>Sun</t>
  </si>
  <si>
    <t>Mon</t>
  </si>
  <si>
    <t>Tue</t>
  </si>
  <si>
    <t>Wed</t>
  </si>
  <si>
    <t>Thu</t>
  </si>
  <si>
    <t>Fri</t>
  </si>
  <si>
    <t>Sat</t>
  </si>
  <si>
    <t>This Year</t>
  </si>
  <si>
    <t>Last Year</t>
  </si>
  <si>
    <t>ADR</t>
  </si>
  <si>
    <t>RevPAR</t>
  </si>
  <si>
    <t>Total</t>
  </si>
  <si>
    <t>Comp Set</t>
  </si>
  <si>
    <t>Occupancy</t>
  </si>
  <si>
    <t>MTD</t>
  </si>
  <si>
    <t>My Property</t>
  </si>
  <si>
    <t>STR ID</t>
  </si>
  <si>
    <t>Name</t>
  </si>
  <si>
    <t>City, State</t>
  </si>
  <si>
    <t>Monday</t>
  </si>
  <si>
    <t>Sunday</t>
  </si>
  <si>
    <t>Tuesday</t>
  </si>
  <si>
    <t>Wednesday</t>
  </si>
  <si>
    <t>Thursday</t>
  </si>
  <si>
    <t>Friday</t>
  </si>
  <si>
    <t>Saturday</t>
  </si>
  <si>
    <t>Mo</t>
  </si>
  <si>
    <t>Tu</t>
  </si>
  <si>
    <t>Su</t>
  </si>
  <si>
    <t>We</t>
  </si>
  <si>
    <t>Th</t>
  </si>
  <si>
    <t>Fr</t>
  </si>
  <si>
    <t>Sa</t>
  </si>
  <si>
    <t>Occupancy (%)</t>
  </si>
  <si>
    <t>Rank</t>
  </si>
  <si>
    <t>Your rank</t>
  </si>
  <si>
    <t>% Chg</t>
  </si>
  <si>
    <t>Current</t>
  </si>
  <si>
    <t>Run</t>
  </si>
  <si>
    <t>Week</t>
  </si>
  <si>
    <t>Running 28 Days (by Day of Week)</t>
  </si>
  <si>
    <t>Rooms</t>
  </si>
  <si>
    <t>Open Date</t>
  </si>
  <si>
    <t>Current Week</t>
  </si>
  <si>
    <t>Phone</t>
  </si>
  <si>
    <t>Zip</t>
  </si>
  <si>
    <t>Occ (%)</t>
  </si>
  <si>
    <t>Occ % Chg</t>
  </si>
  <si>
    <t>Index % Chg</t>
  </si>
  <si>
    <t>ADR % Chg</t>
  </si>
  <si>
    <t>RevPAR % Chg</t>
  </si>
  <si>
    <t>Exchange Rate*</t>
  </si>
  <si>
    <t xml:space="preserve">     % Chg</t>
  </si>
  <si>
    <t>WD</t>
  </si>
  <si>
    <t>WE</t>
  </si>
  <si>
    <t>Weekly STAR</t>
  </si>
  <si>
    <t>Index (MPI)</t>
  </si>
  <si>
    <t>Index (ARI)</t>
  </si>
  <si>
    <t>Index (RGI)</t>
  </si>
  <si>
    <t>735 East Main Street, Hendersonville, TN 37075 USA</t>
  </si>
  <si>
    <t>Blue Fin Building, 110 Southwark Street, London SE1 0TA</t>
  </si>
  <si>
    <t>info@strglobal.com     www.str.com</t>
  </si>
  <si>
    <t>T : +1 615 824 8664</t>
  </si>
  <si>
    <t>T : +44 (0)20 7922 1930</t>
  </si>
  <si>
    <t>Table Of Contents</t>
  </si>
  <si>
    <t>support@str.com     www.str.com</t>
  </si>
  <si>
    <t>Glossary:</t>
  </si>
  <si>
    <r>
      <t xml:space="preserve">For all STR definitions, please click here or visit </t>
    </r>
    <r>
      <rPr>
        <u/>
        <sz val="11"/>
        <rFont val="Arial"/>
        <family val="2"/>
      </rPr>
      <t>www.str.com/resources/glossary</t>
    </r>
  </si>
  <si>
    <t>Frequently Asked Questions (FAQ):</t>
  </si>
  <si>
    <r>
      <t xml:space="preserve">For all STR FAQs, please click here or visit </t>
    </r>
    <r>
      <rPr>
        <u/>
        <sz val="11"/>
        <rFont val="Arial"/>
        <family val="2"/>
      </rPr>
      <t>www.str.com/resources/faq</t>
    </r>
  </si>
  <si>
    <r>
      <t xml:space="preserve">Please visit our website at </t>
    </r>
    <r>
      <rPr>
        <u/>
        <sz val="11"/>
        <rFont val="Arial"/>
        <family val="2"/>
      </rPr>
      <t>www.str.com</t>
    </r>
    <r>
      <rPr>
        <sz val="11"/>
        <rFont val="Arial"/>
        <family val="2"/>
      </rPr>
      <t>, or if you need additional assistance please reach out to our Customer Support team.</t>
    </r>
  </si>
  <si>
    <t>North America:</t>
  </si>
  <si>
    <t>International:</t>
  </si>
  <si>
    <t>T : +44 (0) 207 922 1930</t>
  </si>
  <si>
    <t>support@str.com</t>
  </si>
  <si>
    <t>hotelinfo@str.com</t>
  </si>
  <si>
    <t>Asia Pacific:</t>
  </si>
  <si>
    <t>Thong Teck Building, 15 Scotts Road #08-12, 228 218 Singapore</t>
  </si>
  <si>
    <t>apinfo@str.com</t>
  </si>
  <si>
    <r>
      <t xml:space="preserve">For the latest in industry news, visit </t>
    </r>
    <r>
      <rPr>
        <u/>
        <sz val="11"/>
        <rFont val="Arial"/>
        <family val="2"/>
      </rPr>
      <t>HotelNewsNow.com</t>
    </r>
    <r>
      <rPr>
        <sz val="11"/>
        <rFont val="Arial"/>
        <family val="2"/>
      </rPr>
      <t>.</t>
    </r>
  </si>
  <si>
    <r>
      <t xml:space="preserve">To learn more about the Hotel Data Conference, visit </t>
    </r>
    <r>
      <rPr>
        <u/>
        <sz val="11"/>
        <rFont val="Arial"/>
        <family val="2"/>
      </rPr>
      <t>HotelDataConference.com</t>
    </r>
    <r>
      <rPr>
        <sz val="11"/>
        <rFont val="Arial"/>
        <family val="2"/>
      </rPr>
      <t>.</t>
    </r>
  </si>
  <si>
    <t>T: +65 6800 7850</t>
  </si>
  <si>
    <t>The STR STAR Report is a publication of STR, Inc. and STR Global, Ltd., and is intended solely for use by paid subscribers. Reproduction or distribution of the STR STAR Report, in whole or part, without written permission is prohibited and subject to legal action. If you have received this report and are NOT a subscriber to the STR STAR Report, please contact us immediately. Source: 2020 STR, Inc. / STR Global, Ltd. trading as “STR”.</t>
  </si>
  <si>
    <t>Tab 2 - Weekly Performance at a Glance - My Property vs. Competitive Set</t>
  </si>
  <si>
    <t>Tab 3 - Daily Data for the Month</t>
  </si>
  <si>
    <t>Tab 4 - Occupancy Perspectives</t>
  </si>
  <si>
    <t>Tab 5 - ADR Perspectives</t>
  </si>
  <si>
    <t>Tab 6 - RevPAR Perspectives</t>
  </si>
  <si>
    <t>Tab 7 - Response Report</t>
  </si>
  <si>
    <t>Weekly STAR Report : Homewood Suites by Hilton LaFayette Airport</t>
  </si>
  <si>
    <t>STR # 61433 / Created March 10, 2020</t>
  </si>
  <si>
    <t>For the Week of: March 01, 2020 - March 07, 2020</t>
  </si>
  <si>
    <t>Currency: US Dollar  /  Competitive Set Data Excludes Subject Property</t>
  </si>
  <si>
    <t>Homewood Suites by Hilton LaFayette Airport        201 Kaliste Saloom Rd        LaFayette, LA 70508-3803        Phone: (337) 264-6044</t>
  </si>
  <si>
    <t>STR # 61433        Chain ID: 000043937        Mgt Co: Dimension Development Company        Owner: AVR Realty Company</t>
  </si>
  <si>
    <t>For the Week of: March 01, 2020 - March 07, 2020        Date Created: March 10, 2020        Competitive Set Data Excludes Subject Property</t>
  </si>
  <si>
    <t>March 01, 2020 - March 07, 2020</t>
  </si>
  <si>
    <t>Mar</t>
  </si>
  <si>
    <t>Submarket Scale: Lafayette, LA Upscale Chains</t>
  </si>
  <si>
    <t>Submarket Scale</t>
  </si>
  <si>
    <t>Feb</t>
  </si>
  <si>
    <t>2 of 8</t>
  </si>
  <si>
    <t>5 of 8</t>
  </si>
  <si>
    <t>4 of 8</t>
  </si>
  <si>
    <t>3 of 8</t>
  </si>
  <si>
    <t>1 of 8</t>
  </si>
  <si>
    <t>6 of 8</t>
  </si>
  <si>
    <t>8 of 8</t>
  </si>
  <si>
    <t>Submarket Scale*: Lafayette, LA Upscale Chains</t>
  </si>
  <si>
    <t>7 of 8</t>
  </si>
  <si>
    <t>For the Week of: March 01, 2020 - March 07, 2020        Date Created: March 10, 2020</t>
  </si>
  <si>
    <t>Homewood Suites by Hilton LaFayette Airport</t>
  </si>
  <si>
    <t>LaFayette, LA</t>
  </si>
  <si>
    <t>70508-3803</t>
  </si>
  <si>
    <t>(337) 264-6044</t>
  </si>
  <si>
    <t>201107</t>
  </si>
  <si>
    <t>X</t>
  </si>
  <si>
    <t>Courtyard Lafayette Airport</t>
  </si>
  <si>
    <t>Lafayette, LA</t>
  </si>
  <si>
    <t>70508-3239</t>
  </si>
  <si>
    <t>(337) 232-5005</t>
  </si>
  <si>
    <t>199707</t>
  </si>
  <si>
    <t>Hampton by Hilton Inn &amp; Suites LaFayette</t>
  </si>
  <si>
    <t>70508-3276</t>
  </si>
  <si>
    <t>(337) 266-5858</t>
  </si>
  <si>
    <t>200404</t>
  </si>
  <si>
    <t>Hilton Garden Inn LaFayette Cajundome</t>
  </si>
  <si>
    <t>70506-4205</t>
  </si>
  <si>
    <t>(337) 291-1977</t>
  </si>
  <si>
    <t>200601</t>
  </si>
  <si>
    <t>Candlewood Suites LaFayette</t>
  </si>
  <si>
    <t>70508-6119</t>
  </si>
  <si>
    <t>(337) 984-6900</t>
  </si>
  <si>
    <t>200803</t>
  </si>
  <si>
    <t>Residence Inn LaFayette Airport</t>
  </si>
  <si>
    <t>70508-3256</t>
  </si>
  <si>
    <t>(337) 232-3341</t>
  </si>
  <si>
    <t>200801</t>
  </si>
  <si>
    <t>Holiday Inn Express &amp; Suites Lafayette South</t>
  </si>
  <si>
    <t>70508-3804</t>
  </si>
  <si>
    <t>(337) 456-6900</t>
  </si>
  <si>
    <t>200902</t>
  </si>
  <si>
    <t>Staybridge Suites LaFayette - Airport</t>
  </si>
  <si>
    <t>70508-3236</t>
  </si>
  <si>
    <t>(337) 267-4666</t>
  </si>
  <si>
    <t>Data received: X = Both years, T = This year only, L = Last year only, blank = No data</t>
  </si>
  <si>
    <t>2020 (This Year)</t>
  </si>
  <si>
    <t>Jan/Feb</t>
  </si>
  <si>
    <t>2019 (Last Year)</t>
  </si>
  <si>
    <t>Feb/Mar</t>
  </si>
  <si>
    <t>- Valentine's Day</t>
  </si>
  <si>
    <t>Feb 14th</t>
  </si>
  <si>
    <t>- Presidents' Day</t>
  </si>
  <si>
    <t>Feb 17th</t>
  </si>
  <si>
    <t>- President's Day</t>
  </si>
  <si>
    <t>Feb 18th</t>
  </si>
  <si>
    <t>- St. Patrick's Day</t>
  </si>
  <si>
    <t>Mar 17th</t>
  </si>
  <si>
    <t>- Good Friday</t>
  </si>
  <si>
    <t>Apr 19th</t>
  </si>
  <si>
    <t>- First Day of Passover</t>
  </si>
  <si>
    <t>- First Day of Ramadan</t>
  </si>
  <si>
    <t>May 5th</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</si>
</sst>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mmmm\ d\,\ yyyy"/>
    <numFmt numFmtId="165" formatCode="0.0%"/>
    <numFmt numFmtId="166" formatCode="0.0"/>
    <numFmt numFmtId="167" formatCode="&quot;$&quot;#,##0.00"/>
    <numFmt numFmtId="168" formatCode="#,##0.0_);\(#,##0.0\);_(* &quot;&quot;??_);"/>
    <numFmt numFmtId="169" formatCode="mmm\ dd"/>
  </numFmts>
  <fonts count="52" x14ac:knownFonts="1">
    <font>
      <sz val="10"/>
      <name val="Arial"/>
    </font>
    <font>
      <sz val="10"/>
      <name val="Arial"/>
    </font>
    <font>
      <u/>
      <sz val="10"/>
      <color indexed="36"/>
      <name val="Arial"/>
      <family val="2"/>
    </font>
    <font>
      <sz val="11"/>
      <name val="Arial"/>
      <family val="2"/>
    </font>
    <font>
      <sz val="16"/>
      <name val="Arial"/>
      <family val="2"/>
    </font>
    <font>
      <sz val="7.5"/>
      <name val="Arial"/>
      <family val="2"/>
    </font>
    <font>
      <b/>
      <sz val="18"/>
      <name val="Arial"/>
      <family val="2"/>
    </font>
    <font>
      <sz val="10"/>
      <color indexed="55"/>
      <name val="Arial"/>
      <family val="2"/>
    </font>
    <font>
      <sz val="14"/>
      <name val="Arial"/>
      <family val="2"/>
    </font>
    <font>
      <b/>
      <sz val="9"/>
      <name val="Arial"/>
      <family val="2"/>
    </font>
    <font>
      <sz val="9"/>
      <name val="Arial"/>
      <family val="2"/>
    </font>
    <font>
      <sz val="18"/>
      <name val="Arial"/>
      <family val="2"/>
    </font>
    <font>
      <b/>
      <sz val="10"/>
      <name val="Arial"/>
      <family val="2"/>
    </font>
    <font>
      <sz val="12"/>
      <name val="Arial"/>
      <family val="2"/>
    </font>
    <font>
      <sz val="8"/>
      <name val="Arial"/>
      <family val="2"/>
    </font>
    <font>
      <b/>
      <sz val="12"/>
      <name val="Arial"/>
      <family val="2"/>
    </font>
    <font>
      <sz val="11"/>
      <name val="Arial"/>
      <family val="2"/>
    </font>
    <font>
      <b/>
      <sz val="11"/>
      <name val="Arial"/>
      <family val="2"/>
    </font>
    <font>
      <sz val="13"/>
      <name val="Arial"/>
      <family val="2"/>
    </font>
    <font>
      <b/>
      <sz val="13"/>
      <name val="Arial"/>
      <family val="2"/>
    </font>
    <font>
      <sz val="10"/>
      <name val="Webdings"/>
      <family val="1"/>
      <charset val="2"/>
    </font>
    <font>
      <u/>
      <sz val="10"/>
      <color indexed="39"/>
      <name val="Arial"/>
      <family val="2"/>
    </font>
    <font>
      <b/>
      <sz val="14"/>
      <name val="Arial"/>
      <family val="2"/>
    </font>
    <font>
      <b/>
      <sz val="14"/>
      <color indexed="8"/>
      <name val="Arial"/>
      <family val="2"/>
    </font>
    <font>
      <sz val="10"/>
      <color indexed="8"/>
      <name val="Arial"/>
      <family val="2"/>
    </font>
    <font>
      <b/>
      <sz val="9"/>
      <color indexed="8"/>
      <name val="Arial"/>
      <family val="2"/>
    </font>
    <font>
      <sz val="10"/>
      <color indexed="9"/>
      <name val="Arial"/>
      <family val="2"/>
    </font>
    <font>
      <b/>
      <sz val="14"/>
      <color indexed="9"/>
      <name val="Arial"/>
      <family val="2"/>
    </font>
    <font>
      <b/>
      <sz val="13"/>
      <color indexed="9"/>
      <name val="Arial"/>
      <family val="2"/>
    </font>
    <font>
      <b/>
      <sz val="16"/>
      <color indexed="9"/>
      <name val="Arial"/>
      <family val="2"/>
    </font>
    <font>
      <sz val="11"/>
      <color indexed="55"/>
      <name val="Arial"/>
      <family val="2"/>
    </font>
    <font>
      <b/>
      <sz val="16"/>
      <name val="Arial"/>
      <family val="2"/>
    </font>
    <font>
      <sz val="13"/>
      <color indexed="9"/>
      <name val="Arial"/>
      <family val="2"/>
    </font>
    <font>
      <b/>
      <sz val="12"/>
      <color indexed="38"/>
      <name val="Arial"/>
      <family val="2"/>
    </font>
    <font>
      <sz val="9"/>
      <color indexed="9"/>
      <name val="Arial"/>
      <family val="2"/>
    </font>
    <font>
      <sz val="12"/>
      <color indexed="38"/>
      <name val="Arial"/>
      <family val="2"/>
    </font>
    <font>
      <sz val="24"/>
      <color indexed="9"/>
      <name val="Arial"/>
      <family val="2"/>
    </font>
    <font>
      <b/>
      <sz val="10"/>
      <color indexed="9"/>
      <name val="Arial"/>
      <family val="2"/>
    </font>
    <font>
      <sz val="8"/>
      <color indexed="9"/>
      <name val="Arial"/>
      <family val="2"/>
    </font>
    <font>
      <sz val="19"/>
      <color indexed="9"/>
      <name val="Arial"/>
      <family val="2"/>
    </font>
    <font>
      <sz val="10"/>
      <name val="Arial"/>
      <family val="2"/>
    </font>
    <font>
      <u/>
      <sz val="11"/>
      <name val="Arial"/>
      <family val="2"/>
    </font>
    <font>
      <sz val="11"/>
      <color theme="1"/>
      <name val="Calibri"/>
      <family val="2"/>
      <scheme val="minor"/>
    </font>
    <font>
      <u/>
      <sz val="11"/>
      <color theme="10"/>
      <name val="Calibri"/>
      <family val="2"/>
      <scheme val="minor"/>
    </font>
    <font>
      <sz val="11"/>
      <color rgb="FFFF0000"/>
      <name val="Calibri"/>
      <family val="2"/>
      <scheme val="minor"/>
    </font>
    <font>
      <b/>
      <sz val="18"/>
      <color theme="1"/>
      <name val="Arial"/>
      <family val="2"/>
    </font>
    <font>
      <sz val="18"/>
      <color theme="1"/>
      <name val="Arial"/>
      <family val="2"/>
    </font>
    <font>
      <b/>
      <sz val="11"/>
      <color theme="1"/>
      <name val="Arial"/>
      <family val="2"/>
    </font>
    <font>
      <sz val="11"/>
      <color theme="1"/>
      <name val="Arial"/>
      <family val="2"/>
    </font>
    <font>
      <sz val="10"/>
      <name val="Arial"/>
    </font>
    <font>
      <sz val="10"/>
      <color rgb="FFFFFFFF"/>
      <name val="Arial"/>
    </font>
    <font>
      <sz val="10"/>
      <color rgb="FFA0A0A0"/>
      <name val="Arial"/>
    </font>
  </fonts>
  <fills count="18">
    <fill>
      <patternFill patternType="none"/>
    </fill>
    <fill>
      <patternFill patternType="gray125"/>
    </fill>
    <fill>
      <patternFill patternType="solid">
        <fgColor indexed="59"/>
      </patternFill>
    </fill>
    <fill>
      <patternFill patternType="solid">
        <fgColor indexed="9"/>
      </patternFill>
    </fill>
    <fill>
      <patternFill patternType="solid">
        <fgColor indexed="63"/>
      </patternFill>
    </fill>
    <fill>
      <patternFill patternType="solid">
        <fgColor indexed="55"/>
      </patternFill>
    </fill>
    <fill>
      <patternFill patternType="solid">
        <fgColor indexed="22"/>
      </patternFill>
    </fill>
    <fill>
      <patternFill patternType="solid">
        <fgColor indexed="61"/>
      </patternFill>
    </fill>
    <fill>
      <patternFill patternType="solid">
        <fgColor indexed="60"/>
      </patternFill>
    </fill>
    <fill>
      <patternFill patternType="solid">
        <fgColor indexed="57"/>
      </patternFill>
    </fill>
    <fill>
      <patternFill patternType="solid">
        <fgColor indexed="31"/>
      </patternFill>
    </fill>
    <fill>
      <patternFill patternType="solid">
        <fgColor indexed="39"/>
      </patternFill>
    </fill>
    <fill>
      <patternFill patternType="solid">
        <fgColor indexed="45"/>
      </patternFill>
    </fill>
    <fill>
      <patternFill patternType="solid">
        <fgColor theme="0"/>
      </patternFill>
    </fill>
    <fill>
      <patternFill patternType="solid">
        <fgColor rgb="FFFFFFFF"/>
      </patternFill>
    </fill>
    <fill>
      <patternFill patternType="solid">
        <fgColor rgb="FFFFFFFF"/>
      </patternFill>
    </fill>
    <fill>
      <patternFill patternType="solid">
        <fgColor rgb="FFEAEAEA"/>
      </patternFill>
    </fill>
    <fill>
      <patternFill patternType="solid">
        <fgColor rgb="FFA0A0A0"/>
      </patternFill>
    </fill>
  </fills>
  <borders count="41">
    <border>
      <left/>
      <right/>
      <top/>
      <bottom/>
      <diagonal/>
    </border>
    <border>
      <left style="thin">
        <color indexed="39"/>
      </left>
      <right style="thin">
        <color indexed="39"/>
      </right>
      <top style="thin">
        <color indexed="39"/>
      </top>
      <bottom style="thin">
        <color indexed="39"/>
      </bottom>
      <diagonal/>
    </border>
    <border>
      <left style="thin">
        <color indexed="55"/>
      </left>
      <right style="thin">
        <color indexed="55"/>
      </right>
      <top style="thin">
        <color indexed="55"/>
      </top>
      <bottom style="thin">
        <color indexed="55"/>
      </bottom>
      <diagonal/>
    </border>
    <border>
      <left/>
      <right/>
      <top style="thin">
        <color indexed="55"/>
      </top>
      <bottom style="thin">
        <color indexed="55"/>
      </bottom>
      <diagonal/>
    </border>
    <border>
      <left style="thin">
        <color indexed="55"/>
      </left>
      <right/>
      <top style="thin">
        <color indexed="55"/>
      </top>
      <bottom style="thin">
        <color indexed="55"/>
      </bottom>
      <diagonal/>
    </border>
    <border>
      <left/>
      <right style="thin">
        <color indexed="55"/>
      </right>
      <top style="thin">
        <color indexed="55"/>
      </top>
      <bottom style="thin">
        <color indexed="55"/>
      </bottom>
      <diagonal/>
    </border>
    <border>
      <left style="medium">
        <color auto="1"/>
      </left>
      <right/>
      <top/>
      <bottom/>
      <diagonal/>
    </border>
    <border>
      <left/>
      <right style="medium">
        <color auto="1"/>
      </right>
      <top/>
      <bottom/>
      <diagonal/>
    </border>
    <border>
      <left style="thin">
        <color indexed="22"/>
      </left>
      <right/>
      <top style="thin">
        <color indexed="22"/>
      </top>
      <bottom/>
      <diagonal/>
    </border>
    <border>
      <left style="thin">
        <color indexed="22"/>
      </left>
      <right/>
      <top/>
      <bottom/>
      <diagonal/>
    </border>
    <border>
      <left style="thin">
        <color indexed="22"/>
      </left>
      <right/>
      <top/>
      <bottom style="thin">
        <color indexed="22"/>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indexed="39"/>
      </left>
      <right/>
      <top/>
      <bottom/>
      <diagonal/>
    </border>
    <border>
      <left/>
      <right style="thin">
        <color indexed="39"/>
      </right>
      <top/>
      <bottom/>
      <diagonal/>
    </border>
    <border>
      <left style="thin">
        <color indexed="39"/>
      </left>
      <right/>
      <top style="thin">
        <color indexed="39"/>
      </top>
      <bottom/>
      <diagonal/>
    </border>
    <border>
      <left/>
      <right/>
      <top style="thin">
        <color indexed="39"/>
      </top>
      <bottom/>
      <diagonal/>
    </border>
    <border>
      <left/>
      <right style="thin">
        <color indexed="39"/>
      </right>
      <top style="thin">
        <color indexed="39"/>
      </top>
      <bottom/>
      <diagonal/>
    </border>
    <border>
      <left style="thin">
        <color indexed="39"/>
      </left>
      <right/>
      <top/>
      <bottom style="thin">
        <color indexed="39"/>
      </bottom>
      <diagonal/>
    </border>
    <border>
      <left/>
      <right/>
      <top/>
      <bottom style="thin">
        <color indexed="39"/>
      </bottom>
      <diagonal/>
    </border>
    <border>
      <left/>
      <right style="thin">
        <color indexed="39"/>
      </right>
      <top/>
      <bottom style="thin">
        <color indexed="39"/>
      </bottom>
      <diagonal/>
    </border>
    <border>
      <left style="thin">
        <color indexed="39"/>
      </left>
      <right/>
      <top style="thin">
        <color indexed="39"/>
      </top>
      <bottom style="thin">
        <color indexed="39"/>
      </bottom>
      <diagonal/>
    </border>
    <border>
      <left/>
      <right/>
      <top style="thin">
        <color indexed="39"/>
      </top>
      <bottom style="thin">
        <color indexed="39"/>
      </bottom>
      <diagonal/>
    </border>
    <border>
      <left style="thin">
        <color indexed="39"/>
      </left>
      <right style="thin">
        <color indexed="39"/>
      </right>
      <top style="thin">
        <color indexed="39"/>
      </top>
      <bottom/>
      <diagonal/>
    </border>
    <border>
      <left style="thin">
        <color indexed="39"/>
      </left>
      <right style="thin">
        <color indexed="39"/>
      </right>
      <top/>
      <bottom/>
      <diagonal/>
    </border>
    <border>
      <left style="thin">
        <color indexed="39"/>
      </left>
      <right style="thin">
        <color indexed="39"/>
      </right>
      <top/>
      <bottom style="thin">
        <color indexed="39"/>
      </bottom>
      <diagonal/>
    </border>
    <border>
      <left style="medium">
        <color auto="1"/>
      </left>
      <right/>
      <top style="thin">
        <color indexed="39"/>
      </top>
      <bottom/>
      <diagonal/>
    </border>
    <border>
      <left style="medium">
        <color auto="1"/>
      </left>
      <right/>
      <top/>
      <bottom style="thin">
        <color indexed="39"/>
      </bottom>
      <diagonal/>
    </border>
    <border>
      <left/>
      <right style="medium">
        <color auto="1"/>
      </right>
      <top style="thin">
        <color indexed="39"/>
      </top>
      <bottom/>
      <diagonal/>
    </border>
    <border>
      <left/>
      <right style="medium">
        <color auto="1"/>
      </right>
      <top/>
      <bottom style="thin">
        <color indexed="39"/>
      </bottom>
      <diagonal/>
    </border>
    <border>
      <left style="medium">
        <color auto="1"/>
      </left>
      <right/>
      <top style="thin">
        <color indexed="39"/>
      </top>
      <bottom style="thin">
        <color indexed="39"/>
      </bottom>
      <diagonal/>
    </border>
    <border>
      <left/>
      <right style="medium">
        <color auto="1"/>
      </right>
      <top style="thin">
        <color indexed="39"/>
      </top>
      <bottom style="thin">
        <color indexed="39"/>
      </bottom>
      <diagonal/>
    </border>
    <border>
      <left style="medium">
        <color auto="1"/>
      </left>
      <right/>
      <top style="medium">
        <color auto="1"/>
      </top>
      <bottom/>
      <diagonal/>
    </border>
    <border>
      <left style="medium">
        <color auto="1"/>
      </left>
      <right style="medium">
        <color auto="1"/>
      </right>
      <top style="medium">
        <color auto="1"/>
      </top>
      <bottom/>
      <diagonal/>
    </border>
    <border diagonalUp="1" diagonalDown="1">
      <left style="thin">
        <color rgb="FFA0A0A0"/>
      </left>
      <right style="thin">
        <color rgb="FFA0A0A0"/>
      </right>
      <top style="thin">
        <color rgb="FFA0A0A0"/>
      </top>
      <bottom style="thin">
        <color rgb="FFA0A0A0"/>
      </bottom>
      <diagonal/>
    </border>
    <border>
      <left/>
      <right/>
      <top/>
      <bottom/>
      <diagonal/>
    </border>
    <border diagonalUp="1" diagonalDown="1">
      <left/>
      <right/>
      <top/>
      <bottom/>
      <diagonal/>
    </border>
    <border diagonalUp="1" diagonalDown="1">
      <left style="thin">
        <color rgb="FFA0A0A0"/>
      </left>
      <right/>
      <top style="thin">
        <color rgb="FFA0A0A0"/>
      </top>
      <bottom style="thin">
        <color rgb="FFA0A0A0"/>
      </bottom>
      <diagonal/>
    </border>
    <border diagonalUp="1" diagonalDown="1">
      <left/>
      <right/>
      <top style="thin">
        <color rgb="FFA0A0A0"/>
      </top>
      <bottom style="thin">
        <color rgb="FFA0A0A0"/>
      </bottom>
      <diagonal/>
    </border>
    <border diagonalUp="1" diagonalDown="1">
      <left/>
      <right style="thin">
        <color rgb="FFA0A0A0"/>
      </right>
      <top style="thin">
        <color rgb="FFA0A0A0"/>
      </top>
      <bottom style="thin">
        <color rgb="FFA0A0A0"/>
      </bottom>
      <diagonal/>
    </border>
  </borders>
  <cellStyleXfs count="171">
    <xf numFmtId="0" fontId="0" fillId="0" borderId="0"/>
    <xf numFmtId="0" fontId="1" fillId="0" borderId="0"/>
    <xf numFmtId="43" fontId="1" fillId="0" borderId="0" applyBorder="0"/>
    <xf numFmtId="41" fontId="1" fillId="0" borderId="0" applyBorder="0"/>
    <xf numFmtId="44" fontId="1" fillId="0" borderId="0" applyBorder="0"/>
    <xf numFmtId="42" fontId="1" fillId="0" borderId="0" applyBorder="0"/>
    <xf numFmtId="0" fontId="2" fillId="0" borderId="0" applyNumberFormat="0" applyBorder="0"/>
    <xf numFmtId="0" fontId="21" fillId="0" borderId="0" applyNumberFormat="0" applyBorder="0"/>
    <xf numFmtId="9" fontId="1" fillId="0" borderId="0" applyBorder="0"/>
    <xf numFmtId="0" fontId="2" fillId="0" borderId="0" applyNumberFormat="0" applyBorder="0"/>
    <xf numFmtId="0" fontId="21" fillId="0" borderId="0" applyNumberFormat="0" applyBorder="0"/>
    <xf numFmtId="9" fontId="1" fillId="0" borderId="0" applyBorder="0"/>
    <xf numFmtId="0" fontId="2" fillId="0" borderId="0" applyNumberFormat="0" applyBorder="0"/>
    <xf numFmtId="0" fontId="21" fillId="0" borderId="0" applyNumberFormat="0" applyBorder="0"/>
    <xf numFmtId="9" fontId="1" fillId="0" borderId="0" applyBorder="0"/>
    <xf numFmtId="0" fontId="2" fillId="0" borderId="0" applyNumberFormat="0" applyBorder="0"/>
    <xf numFmtId="0" fontId="21" fillId="0" borderId="0" applyNumberFormat="0" applyBorder="0"/>
    <xf numFmtId="9" fontId="1" fillId="0" borderId="0" applyBorder="0"/>
    <xf numFmtId="0" fontId="2" fillId="0" borderId="0" applyNumberFormat="0" applyBorder="0"/>
    <xf numFmtId="0" fontId="21" fillId="0" borderId="0" applyNumberFormat="0" applyBorder="0"/>
    <xf numFmtId="9" fontId="1" fillId="0" borderId="0" applyBorder="0"/>
    <xf numFmtId="0" fontId="43" fillId="0" borderId="0" applyNumberFormat="0" applyBorder="0"/>
    <xf numFmtId="0" fontId="42" fillId="0" borderId="0"/>
    <xf numFmtId="0" fontId="36" fillId="2" borderId="0" applyNumberFormat="0" applyBorder="0">
      <alignment horizontal="center" wrapText="1"/>
    </xf>
    <xf numFmtId="0" fontId="26" fillId="3" borderId="0" applyNumberFormat="0"/>
    <xf numFmtId="0" fontId="1" fillId="3" borderId="2" applyNumberFormat="0">
      <alignment horizontal="left" vertical="center"/>
    </xf>
    <xf numFmtId="0" fontId="1" fillId="3" borderId="3" applyNumberFormat="0">
      <alignment horizontal="center" vertical="center"/>
    </xf>
    <xf numFmtId="0" fontId="1" fillId="3" borderId="4" applyNumberFormat="0">
      <alignment horizontal="center" vertical="center"/>
    </xf>
    <xf numFmtId="0" fontId="1" fillId="3" borderId="5" applyNumberFormat="0">
      <alignment horizontal="center" vertical="center"/>
    </xf>
    <xf numFmtId="0" fontId="1" fillId="4" borderId="2" applyNumberFormat="0">
      <alignment horizontal="left" vertical="center"/>
    </xf>
    <xf numFmtId="0" fontId="1" fillId="4" borderId="3" applyNumberFormat="0">
      <alignment horizontal="center" vertical="center"/>
    </xf>
    <xf numFmtId="0" fontId="1" fillId="4" borderId="4" applyNumberFormat="0">
      <alignment horizontal="center" vertical="center"/>
    </xf>
    <xf numFmtId="0" fontId="1" fillId="4" borderId="5" applyNumberFormat="0">
      <alignment horizontal="center" vertical="center"/>
    </xf>
    <xf numFmtId="0" fontId="1" fillId="5" borderId="5" applyNumberFormat="0">
      <alignment horizontal="center" vertical="center"/>
    </xf>
    <xf numFmtId="0" fontId="1" fillId="4" borderId="5" applyNumberFormat="0">
      <alignment horizontal="center" vertical="center"/>
    </xf>
    <xf numFmtId="0" fontId="1" fillId="5" borderId="5" applyNumberFormat="0">
      <alignment horizontal="center" vertical="center"/>
    </xf>
    <xf numFmtId="0" fontId="31" fillId="3" borderId="5" applyNumberFormat="0">
      <alignment horizontal="center" vertical="center"/>
    </xf>
    <xf numFmtId="0" fontId="31" fillId="4" borderId="5" applyNumberFormat="0">
      <alignment horizontal="center" vertical="center"/>
    </xf>
    <xf numFmtId="0" fontId="1" fillId="3" borderId="2" applyNumberFormat="0">
      <alignment horizontal="left" vertical="center"/>
    </xf>
    <xf numFmtId="0" fontId="1" fillId="3" borderId="3" applyNumberFormat="0">
      <alignment horizontal="center" vertical="center"/>
    </xf>
    <xf numFmtId="0" fontId="1" fillId="3" borderId="4" applyNumberFormat="0">
      <alignment horizontal="center" vertical="center"/>
    </xf>
    <xf numFmtId="0" fontId="1" fillId="3" borderId="5" applyNumberFormat="0">
      <alignment horizontal="center" vertical="center"/>
    </xf>
    <xf numFmtId="0" fontId="1" fillId="4" borderId="2" applyNumberFormat="0">
      <alignment horizontal="left" vertical="center"/>
    </xf>
    <xf numFmtId="0" fontId="1" fillId="4" borderId="3" applyNumberFormat="0">
      <alignment horizontal="center" vertical="center"/>
    </xf>
    <xf numFmtId="0" fontId="1" fillId="4" borderId="4" applyNumberFormat="0">
      <alignment horizontal="center" vertical="center"/>
    </xf>
    <xf numFmtId="0" fontId="1" fillId="4" borderId="5" applyNumberFormat="0">
      <alignment horizontal="center" vertical="center"/>
    </xf>
    <xf numFmtId="0" fontId="1" fillId="5" borderId="5" applyNumberFormat="0">
      <alignment horizontal="center" vertical="center"/>
    </xf>
    <xf numFmtId="0" fontId="36" fillId="2" borderId="0" applyNumberFormat="0" applyBorder="0">
      <alignment horizontal="center" wrapText="1"/>
    </xf>
    <xf numFmtId="0" fontId="1" fillId="3" borderId="2" applyNumberFormat="0">
      <alignment horizontal="left" vertical="center"/>
    </xf>
    <xf numFmtId="0" fontId="1" fillId="3" borderId="3" applyNumberFormat="0">
      <alignment horizontal="center" vertical="center"/>
    </xf>
    <xf numFmtId="0" fontId="1" fillId="3" borderId="4" applyNumberFormat="0">
      <alignment horizontal="center" vertical="center"/>
    </xf>
    <xf numFmtId="0" fontId="1" fillId="3" borderId="5" applyNumberFormat="0">
      <alignment horizontal="center" vertical="center"/>
    </xf>
    <xf numFmtId="0" fontId="1" fillId="4" borderId="2" applyNumberFormat="0">
      <alignment horizontal="left" vertical="center"/>
    </xf>
    <xf numFmtId="0" fontId="1" fillId="4" borderId="3" applyNumberFormat="0">
      <alignment horizontal="center" vertical="center"/>
    </xf>
    <xf numFmtId="0" fontId="1" fillId="4" borderId="4" applyNumberFormat="0">
      <alignment horizontal="center" vertical="center"/>
    </xf>
    <xf numFmtId="0" fontId="1" fillId="4" borderId="5" applyNumberFormat="0">
      <alignment horizontal="center" vertical="center"/>
    </xf>
    <xf numFmtId="0" fontId="1" fillId="5" borderId="5" applyNumberFormat="0">
      <alignment horizontal="center" vertical="center"/>
    </xf>
    <xf numFmtId="0" fontId="1" fillId="3" borderId="2" applyNumberFormat="0">
      <alignment horizontal="left" vertical="center"/>
    </xf>
    <xf numFmtId="0" fontId="1" fillId="3" borderId="3" applyNumberFormat="0">
      <alignment horizontal="center" vertical="center"/>
    </xf>
    <xf numFmtId="0" fontId="1" fillId="3" borderId="4" applyNumberFormat="0">
      <alignment horizontal="center" vertical="center"/>
    </xf>
    <xf numFmtId="0" fontId="1" fillId="3" borderId="5" applyNumberFormat="0">
      <alignment horizontal="center" vertical="center"/>
    </xf>
    <xf numFmtId="0" fontId="1" fillId="4" borderId="2" applyNumberFormat="0">
      <alignment horizontal="left" vertical="center"/>
    </xf>
    <xf numFmtId="0" fontId="1" fillId="4" borderId="3" applyNumberFormat="0">
      <alignment horizontal="center" vertical="center"/>
    </xf>
    <xf numFmtId="0" fontId="1" fillId="4" borderId="4" applyNumberFormat="0">
      <alignment horizontal="center" vertical="center"/>
    </xf>
    <xf numFmtId="0" fontId="1" fillId="4" borderId="5" applyNumberFormat="0">
      <alignment horizontal="center" vertical="center"/>
    </xf>
    <xf numFmtId="0" fontId="1" fillId="5" borderId="5" applyNumberFormat="0">
      <alignment horizontal="center" vertical="center"/>
    </xf>
    <xf numFmtId="0" fontId="31" fillId="3" borderId="5" applyNumberFormat="0">
      <alignment horizontal="center" vertical="center"/>
    </xf>
    <xf numFmtId="0" fontId="31" fillId="4" borderId="5" applyNumberFormat="0">
      <alignment horizontal="center" vertical="center"/>
    </xf>
    <xf numFmtId="0" fontId="36" fillId="2" borderId="0" applyNumberFormat="0" applyBorder="0">
      <alignment horizontal="center" wrapText="1"/>
    </xf>
    <xf numFmtId="0" fontId="26" fillId="3" borderId="0" applyNumberFormat="0"/>
    <xf numFmtId="0" fontId="1" fillId="3" borderId="2" applyNumberFormat="0">
      <alignment horizontal="left" vertical="center"/>
    </xf>
    <xf numFmtId="0" fontId="1" fillId="3" borderId="3" applyNumberFormat="0">
      <alignment horizontal="center" vertical="center"/>
    </xf>
    <xf numFmtId="0" fontId="1" fillId="3" borderId="4" applyNumberFormat="0">
      <alignment horizontal="center" vertical="center"/>
    </xf>
    <xf numFmtId="0" fontId="1" fillId="3" borderId="5" applyNumberFormat="0">
      <alignment horizontal="center" vertical="center"/>
    </xf>
    <xf numFmtId="0" fontId="1" fillId="4" borderId="2" applyNumberFormat="0">
      <alignment horizontal="left" vertical="center"/>
    </xf>
    <xf numFmtId="0" fontId="1" fillId="4" borderId="3" applyNumberFormat="0">
      <alignment horizontal="center" vertical="center"/>
    </xf>
    <xf numFmtId="0" fontId="1" fillId="4" borderId="4" applyNumberFormat="0">
      <alignment horizontal="center" vertical="center"/>
    </xf>
    <xf numFmtId="0" fontId="1" fillId="4" borderId="5" applyNumberFormat="0">
      <alignment horizontal="center" vertical="center"/>
    </xf>
    <xf numFmtId="0" fontId="1" fillId="5" borderId="5" applyNumberFormat="0">
      <alignment horizontal="center" vertical="center"/>
    </xf>
    <xf numFmtId="0" fontId="1" fillId="3" borderId="2" applyNumberFormat="0">
      <alignment horizontal="left" vertical="center"/>
    </xf>
    <xf numFmtId="0" fontId="1" fillId="3" borderId="3" applyNumberFormat="0">
      <alignment horizontal="center" vertical="center"/>
    </xf>
    <xf numFmtId="0" fontId="1" fillId="3" borderId="4" applyNumberFormat="0">
      <alignment horizontal="center" vertical="center"/>
    </xf>
    <xf numFmtId="0" fontId="1" fillId="3" borderId="5" applyNumberFormat="0">
      <alignment horizontal="center" vertical="center"/>
    </xf>
    <xf numFmtId="0" fontId="1" fillId="4" borderId="2" applyNumberFormat="0">
      <alignment horizontal="left" vertical="center"/>
    </xf>
    <xf numFmtId="0" fontId="1" fillId="4" borderId="3" applyNumberFormat="0">
      <alignment horizontal="center" vertical="center"/>
    </xf>
    <xf numFmtId="0" fontId="1" fillId="4" borderId="4" applyNumberFormat="0">
      <alignment horizontal="center" vertical="center"/>
    </xf>
    <xf numFmtId="0" fontId="1" fillId="4" borderId="5" applyNumberFormat="0">
      <alignment horizontal="center" vertical="center"/>
    </xf>
    <xf numFmtId="0" fontId="1" fillId="5" borderId="5" applyNumberFormat="0">
      <alignment horizontal="center" vertical="center"/>
    </xf>
    <xf numFmtId="0" fontId="40" fillId="3" borderId="3" applyNumberFormat="0"/>
    <xf numFmtId="0" fontId="40" fillId="6" borderId="3" applyNumberFormat="0"/>
    <xf numFmtId="0" fontId="36" fillId="2" borderId="0" applyNumberFormat="0" applyBorder="0">
      <alignment horizontal="center" wrapText="1"/>
    </xf>
    <xf numFmtId="0" fontId="36" fillId="2" borderId="0" applyNumberFormat="0" applyBorder="0">
      <alignment horizontal="center" wrapText="1"/>
    </xf>
    <xf numFmtId="0" fontId="1" fillId="3" borderId="2" applyNumberFormat="0"/>
    <xf numFmtId="0" fontId="1" fillId="3" borderId="3" applyNumberFormat="0"/>
    <xf numFmtId="0" fontId="1" fillId="3" borderId="4" applyNumberFormat="0"/>
    <xf numFmtId="0" fontId="1" fillId="3" borderId="5" applyNumberFormat="0"/>
    <xf numFmtId="0" fontId="1" fillId="6" borderId="2" applyNumberFormat="0"/>
    <xf numFmtId="0" fontId="1" fillId="6" borderId="3" applyNumberFormat="0"/>
    <xf numFmtId="0" fontId="1" fillId="6" borderId="4" applyNumberFormat="0"/>
    <xf numFmtId="0" fontId="1" fillId="6" borderId="5" applyNumberFormat="0"/>
    <xf numFmtId="0" fontId="1" fillId="3" borderId="2" applyNumberFormat="0"/>
    <xf numFmtId="0" fontId="1" fillId="3" borderId="3" applyNumberFormat="0"/>
    <xf numFmtId="0" fontId="1" fillId="3" borderId="4" applyNumberFormat="0"/>
    <xf numFmtId="0" fontId="1" fillId="3" borderId="5" applyNumberFormat="0"/>
    <xf numFmtId="0" fontId="1" fillId="4" borderId="2" applyNumberFormat="0"/>
    <xf numFmtId="0" fontId="1" fillId="4" borderId="3" applyNumberFormat="0"/>
    <xf numFmtId="0" fontId="1" fillId="4" borderId="4" applyNumberFormat="0"/>
    <xf numFmtId="0" fontId="1" fillId="4" borderId="5" applyNumberFormat="0"/>
    <xf numFmtId="0" fontId="36" fillId="2" borderId="0" applyNumberFormat="0" applyBorder="0">
      <alignment horizontal="center" wrapText="1"/>
    </xf>
    <xf numFmtId="0" fontId="1" fillId="3" borderId="2" applyNumberFormat="0">
      <alignment horizontal="left"/>
    </xf>
    <xf numFmtId="0" fontId="1" fillId="3" borderId="3" applyNumberFormat="0"/>
    <xf numFmtId="0" fontId="1" fillId="3" borderId="4" applyNumberFormat="0"/>
    <xf numFmtId="0" fontId="1" fillId="3" borderId="5" applyNumberFormat="0"/>
    <xf numFmtId="0" fontId="1" fillId="4" borderId="2" applyNumberFormat="0">
      <alignment horizontal="left"/>
    </xf>
    <xf numFmtId="0" fontId="1" fillId="4" borderId="3" applyNumberFormat="0"/>
    <xf numFmtId="0" fontId="1" fillId="4" borderId="4" applyNumberFormat="0"/>
    <xf numFmtId="0" fontId="1" fillId="4" borderId="5" applyNumberFormat="0"/>
    <xf numFmtId="0" fontId="28" fillId="7" borderId="0" applyNumberFormat="0" applyBorder="0">
      <alignment horizontal="left"/>
    </xf>
    <xf numFmtId="0" fontId="32" fillId="8" borderId="0" applyNumberFormat="0" applyBorder="0">
      <alignment horizontal="center"/>
    </xf>
    <xf numFmtId="0" fontId="36" fillId="2" borderId="0" applyNumberFormat="0" applyBorder="0">
      <alignment horizontal="center" wrapText="1"/>
    </xf>
    <xf numFmtId="0" fontId="1" fillId="9" borderId="0" applyNumberFormat="0" applyBorder="0"/>
    <xf numFmtId="0" fontId="1" fillId="9" borderId="0" applyNumberFormat="0" applyBorder="0">
      <alignment horizontal="center"/>
    </xf>
    <xf numFmtId="0" fontId="1" fillId="3" borderId="0" applyNumberFormat="0" applyBorder="0"/>
    <xf numFmtId="0" fontId="1" fillId="5" borderId="0" applyNumberFormat="0" applyBorder="0"/>
    <xf numFmtId="0" fontId="1" fillId="9" borderId="0" applyNumberFormat="0" applyBorder="0"/>
    <xf numFmtId="0" fontId="1" fillId="9" borderId="0" applyNumberFormat="0" applyBorder="0">
      <alignment horizontal="center"/>
    </xf>
    <xf numFmtId="0" fontId="1" fillId="3" borderId="0" applyNumberFormat="0" applyBorder="0"/>
    <xf numFmtId="0" fontId="1" fillId="5" borderId="0" applyNumberFormat="0" applyBorder="0"/>
    <xf numFmtId="0" fontId="1" fillId="9" borderId="0" applyNumberFormat="0" applyBorder="0"/>
    <xf numFmtId="0" fontId="1" fillId="9" borderId="0" applyNumberFormat="0" applyBorder="0">
      <alignment horizontal="center"/>
    </xf>
    <xf numFmtId="0" fontId="1" fillId="3" borderId="0" applyNumberFormat="0" applyBorder="0"/>
    <xf numFmtId="0" fontId="1" fillId="5" borderId="0" applyNumberFormat="0" applyBorder="0"/>
    <xf numFmtId="0" fontId="1" fillId="9" borderId="0" applyNumberFormat="0" applyBorder="0"/>
    <xf numFmtId="0" fontId="1" fillId="9" borderId="0" applyNumberFormat="0" applyBorder="0">
      <alignment horizontal="center"/>
    </xf>
    <xf numFmtId="0" fontId="1" fillId="3" borderId="0" applyNumberFormat="0" applyBorder="0"/>
    <xf numFmtId="0" fontId="1" fillId="5" borderId="0" applyNumberFormat="0" applyBorder="0"/>
    <xf numFmtId="0" fontId="1" fillId="9" borderId="0" applyNumberFormat="0" applyBorder="0"/>
    <xf numFmtId="0" fontId="1" fillId="9" borderId="0" applyNumberFormat="0" applyBorder="0">
      <alignment horizontal="center"/>
    </xf>
    <xf numFmtId="0" fontId="1" fillId="3" borderId="0" applyNumberFormat="0" applyBorder="0"/>
    <xf numFmtId="0" fontId="1" fillId="5" borderId="0" applyNumberFormat="0" applyBorder="0"/>
    <xf numFmtId="0" fontId="1" fillId="9" borderId="0" applyNumberFormat="0" applyBorder="0"/>
    <xf numFmtId="0" fontId="1" fillId="9" borderId="0" applyNumberFormat="0" applyBorder="0">
      <alignment horizontal="center"/>
    </xf>
    <xf numFmtId="0" fontId="1" fillId="3" borderId="0" applyNumberFormat="0" applyBorder="0"/>
    <xf numFmtId="0" fontId="1" fillId="5" borderId="0" applyNumberFormat="0" applyBorder="0"/>
    <xf numFmtId="0" fontId="1" fillId="9" borderId="0" applyNumberFormat="0" applyBorder="0"/>
    <xf numFmtId="0" fontId="1" fillId="9" borderId="0" applyNumberFormat="0" applyBorder="0">
      <alignment horizontal="center"/>
    </xf>
    <xf numFmtId="0" fontId="1" fillId="3" borderId="0" applyNumberFormat="0" applyBorder="0"/>
    <xf numFmtId="0" fontId="1" fillId="5" borderId="0" applyNumberFormat="0" applyBorder="0"/>
    <xf numFmtId="0" fontId="1" fillId="9" borderId="0" applyNumberFormat="0" applyBorder="0"/>
    <xf numFmtId="0" fontId="1" fillId="9" borderId="0" applyNumberFormat="0" applyBorder="0">
      <alignment horizontal="center"/>
    </xf>
    <xf numFmtId="0" fontId="1" fillId="3" borderId="0" applyNumberFormat="0" applyBorder="0"/>
    <xf numFmtId="0" fontId="1" fillId="5" borderId="0" applyNumberFormat="0" applyBorder="0"/>
    <xf numFmtId="0" fontId="1" fillId="9" borderId="0" applyNumberFormat="0" applyBorder="0"/>
    <xf numFmtId="0" fontId="1" fillId="9" borderId="0" applyNumberFormat="0" applyBorder="0">
      <alignment horizontal="center"/>
    </xf>
    <xf numFmtId="0" fontId="1" fillId="3" borderId="0" applyNumberFormat="0" applyBorder="0"/>
    <xf numFmtId="0" fontId="1" fillId="5" borderId="0" applyNumberFormat="0" applyBorder="0"/>
    <xf numFmtId="0" fontId="1" fillId="9" borderId="0" applyNumberFormat="0" applyBorder="0"/>
    <xf numFmtId="0" fontId="1" fillId="9" borderId="0" applyNumberFormat="0" applyBorder="0">
      <alignment horizontal="center"/>
    </xf>
    <xf numFmtId="0" fontId="1" fillId="3" borderId="0" applyNumberFormat="0" applyBorder="0"/>
    <xf numFmtId="0" fontId="1" fillId="5" borderId="0" applyNumberFormat="0" applyBorder="0"/>
    <xf numFmtId="0" fontId="26" fillId="3" borderId="0" applyNumberFormat="0"/>
    <xf numFmtId="0" fontId="1" fillId="3" borderId="2" applyNumberFormat="0">
      <alignment horizontal="left" vertical="center"/>
    </xf>
    <xf numFmtId="0" fontId="1" fillId="3" borderId="3" applyNumberFormat="0">
      <alignment horizontal="center" vertical="center"/>
    </xf>
    <xf numFmtId="0" fontId="1" fillId="3" borderId="4" applyNumberFormat="0">
      <alignment horizontal="center" vertical="center"/>
    </xf>
    <xf numFmtId="0" fontId="1" fillId="3" borderId="5" applyNumberFormat="0">
      <alignment horizontal="center" vertical="center"/>
    </xf>
    <xf numFmtId="0" fontId="1" fillId="4" borderId="2" applyNumberFormat="0">
      <alignment horizontal="left" vertical="center"/>
    </xf>
    <xf numFmtId="0" fontId="1" fillId="4" borderId="3" applyNumberFormat="0">
      <alignment horizontal="center" vertical="center"/>
    </xf>
    <xf numFmtId="0" fontId="1" fillId="4" borderId="4" applyNumberFormat="0">
      <alignment horizontal="center" vertical="center"/>
    </xf>
    <xf numFmtId="0" fontId="1" fillId="4" borderId="5" applyNumberFormat="0">
      <alignment horizontal="center" vertical="center"/>
    </xf>
    <xf numFmtId="0" fontId="1" fillId="5" borderId="5" applyNumberFormat="0">
      <alignment horizontal="center" vertical="center"/>
    </xf>
    <xf numFmtId="0" fontId="36" fillId="2" borderId="0" applyNumberFormat="0" applyBorder="0">
      <alignment horizontal="center" wrapText="1"/>
    </xf>
  </cellStyleXfs>
  <cellXfs count="382">
    <xf numFmtId="0" fontId="1" fillId="0" borderId="0" xfId="0" applyFont="1" applyFill="1"/>
    <xf numFmtId="0" fontId="1" fillId="3" borderId="0" xfId="0" applyFont="1" applyFill="1"/>
    <xf numFmtId="0" fontId="1" fillId="3" borderId="0" xfId="0" applyFont="1" applyFill="1" applyBorder="1" applyAlignment="1">
      <alignment horizontal="center"/>
    </xf>
    <xf numFmtId="0" fontId="1" fillId="0" borderId="0" xfId="0" applyFont="1" applyFill="1" applyBorder="1"/>
    <xf numFmtId="0" fontId="40" fillId="0" borderId="0" xfId="0" applyFont="1" applyFill="1"/>
    <xf numFmtId="0" fontId="11" fillId="0" borderId="0" xfId="0" applyFont="1" applyFill="1"/>
    <xf numFmtId="0" fontId="13" fillId="0" borderId="0" xfId="0" applyFont="1" applyFill="1"/>
    <xf numFmtId="0" fontId="15" fillId="0" borderId="0" xfId="0" applyFont="1" applyFill="1"/>
    <xf numFmtId="0" fontId="1" fillId="3" borderId="0" xfId="0" applyFont="1" applyFill="1" applyBorder="1"/>
    <xf numFmtId="0" fontId="12" fillId="0" borderId="0" xfId="0" applyFont="1" applyFill="1"/>
    <xf numFmtId="164" fontId="40" fillId="3" borderId="0" xfId="0" applyNumberFormat="1" applyFont="1" applyFill="1" applyAlignment="1">
      <alignment horizontal="left"/>
    </xf>
    <xf numFmtId="0" fontId="19" fillId="3" borderId="0" xfId="0" applyFont="1" applyFill="1" applyAlignment="1">
      <alignment horizontal="left"/>
    </xf>
    <xf numFmtId="0" fontId="1" fillId="3" borderId="0" xfId="0" applyFont="1" applyFill="1" applyAlignment="1">
      <alignment horizontal="right"/>
    </xf>
    <xf numFmtId="0" fontId="5" fillId="3" borderId="0" xfId="0" applyFont="1" applyFill="1"/>
    <xf numFmtId="0" fontId="8" fillId="3" borderId="0" xfId="0" applyFont="1" applyFill="1" applyAlignment="1">
      <alignment horizontal="right"/>
    </xf>
    <xf numFmtId="0" fontId="4" fillId="3" borderId="0" xfId="0" applyFont="1" applyFill="1" applyAlignment="1">
      <alignment horizontal="right"/>
    </xf>
    <xf numFmtId="0" fontId="16" fillId="3" borderId="0" xfId="0" applyFont="1" applyFill="1" applyAlignment="1">
      <alignment horizontal="left"/>
    </xf>
    <xf numFmtId="44" fontId="40" fillId="3" borderId="0" xfId="0" applyNumberFormat="1" applyFont="1" applyFill="1" applyAlignment="1">
      <alignment horizontal="right"/>
    </xf>
    <xf numFmtId="165" fontId="40" fillId="3" borderId="0" xfId="0" applyNumberFormat="1" applyFont="1" applyFill="1" applyAlignment="1">
      <alignment horizontal="right"/>
    </xf>
    <xf numFmtId="0" fontId="11" fillId="3" borderId="0" xfId="0" applyFont="1" applyFill="1" applyAlignment="1">
      <alignment horizontal="left"/>
    </xf>
    <xf numFmtId="0" fontId="1" fillId="0" borderId="0" xfId="0" applyFont="1" applyFill="1" applyAlignment="1">
      <alignment horizontal="center"/>
    </xf>
    <xf numFmtId="0" fontId="16" fillId="0" borderId="0" xfId="0" applyFont="1" applyFill="1"/>
    <xf numFmtId="0" fontId="1" fillId="3" borderId="0" xfId="0" applyFont="1" applyFill="1" applyAlignment="1">
      <alignment horizontal="center"/>
    </xf>
    <xf numFmtId="0" fontId="40" fillId="0" borderId="0" xfId="0" applyNumberFormat="1" applyFont="1" applyFill="1" applyBorder="1" applyAlignment="1">
      <alignment horizontal="center"/>
    </xf>
    <xf numFmtId="0" fontId="9" fillId="3" borderId="0" xfId="0" applyFont="1" applyFill="1" applyBorder="1" applyAlignment="1">
      <alignment horizontal="right"/>
    </xf>
    <xf numFmtId="0" fontId="24" fillId="0" borderId="0" xfId="0" applyFont="1" applyFill="1"/>
    <xf numFmtId="0" fontId="1" fillId="0" borderId="0" xfId="0" applyFont="1" applyFill="1" applyBorder="1" applyAlignment="1">
      <alignment horizontal="centerContinuous"/>
    </xf>
    <xf numFmtId="0" fontId="1" fillId="0" borderId="6" xfId="0" applyFont="1" applyFill="1" applyBorder="1"/>
    <xf numFmtId="0" fontId="1" fillId="0" borderId="7" xfId="0" applyFont="1" applyFill="1" applyBorder="1"/>
    <xf numFmtId="0" fontId="22" fillId="0" borderId="0" xfId="0" applyFont="1" applyFill="1"/>
    <xf numFmtId="0" fontId="11" fillId="0" borderId="0" xfId="0" applyFont="1" applyFill="1" applyAlignment="1">
      <alignment vertical="center"/>
    </xf>
    <xf numFmtId="0" fontId="1" fillId="0" borderId="0" xfId="0" applyFont="1" applyFill="1" applyAlignment="1">
      <alignment horizontal="center"/>
    </xf>
    <xf numFmtId="0" fontId="1" fillId="0" borderId="0" xfId="0" applyFont="1" applyFill="1"/>
    <xf numFmtId="0" fontId="40" fillId="0" borderId="0" xfId="0" applyFont="1" applyFill="1" applyBorder="1" applyAlignment="1">
      <alignment horizontal="center"/>
    </xf>
    <xf numFmtId="0" fontId="40" fillId="0" borderId="0" xfId="0" applyFont="1" applyFill="1" applyAlignment="1">
      <alignment horizontal="center"/>
    </xf>
    <xf numFmtId="0" fontId="40" fillId="0" borderId="0" xfId="0" applyFont="1" applyFill="1" applyBorder="1" applyAlignment="1">
      <alignment horizontal="right"/>
    </xf>
    <xf numFmtId="0" fontId="23" fillId="0" borderId="0" xfId="0" applyFont="1" applyFill="1"/>
    <xf numFmtId="0" fontId="25" fillId="0" borderId="0" xfId="0" applyFont="1" applyFill="1" applyAlignment="1">
      <alignment horizontal="center"/>
    </xf>
    <xf numFmtId="0" fontId="24" fillId="0" borderId="0" xfId="0" applyFont="1" applyFill="1" applyBorder="1"/>
    <xf numFmtId="166" fontId="16" fillId="0" borderId="0" xfId="0" applyNumberFormat="1" applyFont="1" applyFill="1"/>
    <xf numFmtId="0" fontId="40" fillId="0" borderId="6" xfId="0" applyNumberFormat="1" applyFont="1" applyFill="1" applyBorder="1" applyAlignment="1">
      <alignment horizontal="center"/>
    </xf>
    <xf numFmtId="0" fontId="40" fillId="0" borderId="7" xfId="0" applyNumberFormat="1" applyFont="1" applyFill="1" applyBorder="1" applyAlignment="1">
      <alignment horizontal="center"/>
    </xf>
    <xf numFmtId="0" fontId="16" fillId="0" borderId="8" xfId="0" applyFont="1" applyFill="1" applyBorder="1" applyAlignment="1">
      <alignment horizontal="right"/>
    </xf>
    <xf numFmtId="0" fontId="16" fillId="10" borderId="9" xfId="0" applyFont="1" applyFill="1" applyBorder="1" applyAlignment="1">
      <alignment horizontal="right"/>
    </xf>
    <xf numFmtId="0" fontId="16" fillId="10" borderId="10" xfId="0" applyFont="1" applyFill="1" applyBorder="1" applyAlignment="1">
      <alignment horizontal="right"/>
    </xf>
    <xf numFmtId="0" fontId="16" fillId="0" borderId="10" xfId="0" applyFont="1" applyFill="1" applyBorder="1" applyAlignment="1">
      <alignment horizontal="right"/>
    </xf>
    <xf numFmtId="0" fontId="18" fillId="0" borderId="0" xfId="0" applyFont="1" applyFill="1" applyBorder="1" applyAlignment="1">
      <alignment horizontal="center"/>
    </xf>
    <xf numFmtId="0" fontId="18" fillId="0" borderId="6" xfId="0" applyFont="1" applyFill="1" applyBorder="1" applyAlignment="1">
      <alignment horizontal="center"/>
    </xf>
    <xf numFmtId="0" fontId="18" fillId="0" borderId="0" xfId="0" applyFont="1" applyFill="1" applyBorder="1" applyAlignment="1">
      <alignment horizontal="center"/>
    </xf>
    <xf numFmtId="0" fontId="18" fillId="0" borderId="7" xfId="0" applyFont="1" applyFill="1" applyBorder="1" applyAlignment="1">
      <alignment horizontal="center"/>
    </xf>
    <xf numFmtId="0" fontId="8" fillId="3" borderId="0" xfId="0" applyFont="1" applyFill="1" applyAlignment="1">
      <alignment horizontal="right" vertical="center"/>
    </xf>
    <xf numFmtId="0" fontId="16" fillId="0" borderId="0" xfId="0" applyFont="1" applyFill="1" applyBorder="1" applyAlignment="1">
      <alignment horizontal="right"/>
    </xf>
    <xf numFmtId="1" fontId="40" fillId="0" borderId="0" xfId="0" applyNumberFormat="1" applyFont="1" applyFill="1"/>
    <xf numFmtId="1" fontId="40" fillId="10" borderId="11" xfId="0" applyNumberFormat="1" applyFont="1" applyFill="1" applyBorder="1" applyAlignment="1">
      <alignment horizontal="center"/>
    </xf>
    <xf numFmtId="1" fontId="40" fillId="10" borderId="12" xfId="0" applyNumberFormat="1" applyFont="1" applyFill="1" applyBorder="1" applyAlignment="1">
      <alignment horizontal="center"/>
    </xf>
    <xf numFmtId="1" fontId="40" fillId="10" borderId="13" xfId="0" applyNumberFormat="1" applyFont="1" applyFill="1" applyBorder="1" applyAlignment="1">
      <alignment horizontal="center"/>
    </xf>
    <xf numFmtId="0" fontId="40" fillId="0" borderId="0" xfId="0" applyFont="1" applyFill="1" applyAlignment="1">
      <alignment horizontal="right"/>
    </xf>
    <xf numFmtId="0" fontId="1" fillId="0" borderId="0" xfId="0" applyFont="1" applyFill="1"/>
    <xf numFmtId="0" fontId="8" fillId="3" borderId="0" xfId="0" applyFont="1" applyFill="1"/>
    <xf numFmtId="0" fontId="8" fillId="3" borderId="0" xfId="0" applyFont="1" applyFill="1" applyAlignment="1">
      <alignment horizontal="center"/>
    </xf>
    <xf numFmtId="0" fontId="40" fillId="3" borderId="0" xfId="0" applyFont="1" applyFill="1" applyAlignment="1">
      <alignment horizontal="center"/>
    </xf>
    <xf numFmtId="165" fontId="40" fillId="3" borderId="0" xfId="0" applyNumberFormat="1" applyFont="1" applyFill="1" applyAlignment="1">
      <alignment horizontal="center"/>
    </xf>
    <xf numFmtId="166" fontId="40" fillId="3" borderId="0" xfId="0" applyNumberFormat="1" applyFont="1" applyFill="1" applyAlignment="1">
      <alignment horizontal="center"/>
    </xf>
    <xf numFmtId="167" fontId="40" fillId="3" borderId="0" xfId="0" applyNumberFormat="1" applyFont="1" applyFill="1" applyAlignment="1">
      <alignment horizontal="center"/>
    </xf>
    <xf numFmtId="0" fontId="6" fillId="3" borderId="0" xfId="0" applyFont="1" applyFill="1" applyAlignment="1">
      <alignment horizontal="left"/>
    </xf>
    <xf numFmtId="166" fontId="40" fillId="3" borderId="0" xfId="0" applyNumberFormat="1" applyFont="1" applyFill="1" applyBorder="1" applyAlignment="1">
      <alignment horizontal="center"/>
    </xf>
    <xf numFmtId="0" fontId="1" fillId="0" borderId="0" xfId="0" applyFont="1" applyFill="1" applyBorder="1"/>
    <xf numFmtId="0" fontId="13" fillId="3" borderId="0" xfId="0" applyFont="1" applyFill="1"/>
    <xf numFmtId="0" fontId="40" fillId="3" borderId="0" xfId="0" applyFont="1" applyFill="1" applyAlignment="1">
      <alignment horizontal="right"/>
    </xf>
    <xf numFmtId="0" fontId="15" fillId="3" borderId="0" xfId="0" applyFont="1" applyFill="1" applyBorder="1" applyAlignment="1">
      <alignment horizontal="centerContinuous"/>
    </xf>
    <xf numFmtId="166" fontId="40" fillId="10" borderId="0" xfId="0" applyNumberFormat="1" applyFont="1" applyFill="1" applyBorder="1" applyAlignment="1">
      <alignment horizontal="center"/>
    </xf>
    <xf numFmtId="166" fontId="40" fillId="10" borderId="6" xfId="0" applyNumberFormat="1" applyFont="1" applyFill="1" applyBorder="1" applyAlignment="1">
      <alignment horizontal="center"/>
    </xf>
    <xf numFmtId="166" fontId="40" fillId="10" borderId="7" xfId="0" applyNumberFormat="1" applyFont="1" applyFill="1" applyBorder="1" applyAlignment="1">
      <alignment horizontal="center"/>
    </xf>
    <xf numFmtId="0" fontId="26" fillId="0" borderId="0" xfId="0" applyFont="1" applyFill="1"/>
    <xf numFmtId="2" fontId="40" fillId="10" borderId="0" xfId="0" applyNumberFormat="1" applyFont="1" applyFill="1" applyBorder="1" applyAlignment="1">
      <alignment horizontal="center"/>
    </xf>
    <xf numFmtId="2" fontId="40" fillId="10" borderId="6" xfId="0" applyNumberFormat="1" applyFont="1" applyFill="1" applyBorder="1" applyAlignment="1">
      <alignment horizontal="center"/>
    </xf>
    <xf numFmtId="2" fontId="40" fillId="10" borderId="7" xfId="0" applyNumberFormat="1" applyFont="1" applyFill="1" applyBorder="1" applyAlignment="1">
      <alignment horizontal="center"/>
    </xf>
    <xf numFmtId="166" fontId="40" fillId="0" borderId="0" xfId="0" applyNumberFormat="1" applyFont="1" applyFill="1"/>
    <xf numFmtId="166" fontId="40" fillId="10" borderId="11" xfId="0" applyNumberFormat="1" applyFont="1" applyFill="1" applyBorder="1" applyAlignment="1">
      <alignment horizontal="center"/>
    </xf>
    <xf numFmtId="166" fontId="40" fillId="10" borderId="12" xfId="0" applyNumberFormat="1" applyFont="1" applyFill="1" applyBorder="1" applyAlignment="1">
      <alignment horizontal="center"/>
    </xf>
    <xf numFmtId="166" fontId="40" fillId="10" borderId="13" xfId="0" applyNumberFormat="1" applyFont="1" applyFill="1" applyBorder="1" applyAlignment="1">
      <alignment horizontal="center"/>
    </xf>
    <xf numFmtId="0" fontId="20" fillId="0" borderId="0" xfId="0" applyFont="1" applyFill="1"/>
    <xf numFmtId="0" fontId="1" fillId="0" borderId="0" xfId="0" applyFont="1" applyFill="1" applyBorder="1"/>
    <xf numFmtId="0" fontId="10" fillId="0" borderId="0" xfId="0" applyFont="1" applyFill="1"/>
    <xf numFmtId="0" fontId="12" fillId="0" borderId="0" xfId="0" applyFont="1" applyFill="1" applyAlignment="1">
      <alignment horizontal="left"/>
    </xf>
    <xf numFmtId="0" fontId="12" fillId="0" borderId="0" xfId="0" applyFont="1" applyFill="1" applyAlignment="1">
      <alignment horizontal="center"/>
    </xf>
    <xf numFmtId="0" fontId="40" fillId="0" borderId="0" xfId="0" applyFont="1" applyFill="1" applyBorder="1" applyAlignment="1">
      <alignment horizontal="left"/>
    </xf>
    <xf numFmtId="49" fontId="40" fillId="0" borderId="0" xfId="0" applyNumberFormat="1" applyFont="1" applyFill="1" applyAlignment="1">
      <alignment horizontal="left"/>
    </xf>
    <xf numFmtId="16" fontId="40" fillId="0" borderId="0" xfId="0" applyNumberFormat="1" applyFont="1" applyFill="1" applyBorder="1" applyAlignment="1">
      <alignment horizontal="left"/>
    </xf>
    <xf numFmtId="0" fontId="10" fillId="0" borderId="0" xfId="0" applyFont="1" applyFill="1" applyAlignment="1">
      <alignment horizontal="right"/>
    </xf>
    <xf numFmtId="0" fontId="40" fillId="0" borderId="0" xfId="0" applyFont="1" applyFill="1" applyAlignment="1">
      <alignment horizontal="left"/>
    </xf>
    <xf numFmtId="49" fontId="40" fillId="0" borderId="0" xfId="0" applyNumberFormat="1" applyFont="1" applyFill="1"/>
    <xf numFmtId="0" fontId="10" fillId="3" borderId="0" xfId="0" applyFont="1" applyFill="1" applyBorder="1" applyAlignment="1">
      <alignment horizontal="center"/>
    </xf>
    <xf numFmtId="0" fontId="10" fillId="3" borderId="0" xfId="0" applyFont="1" applyFill="1" applyAlignment="1">
      <alignment horizontal="right"/>
    </xf>
    <xf numFmtId="16" fontId="40" fillId="0" borderId="0" xfId="0" applyNumberFormat="1" applyFont="1" applyFill="1" applyAlignment="1">
      <alignment horizontal="left"/>
    </xf>
    <xf numFmtId="0" fontId="12" fillId="0" borderId="0" xfId="0" applyFont="1" applyFill="1" applyBorder="1" applyAlignment="1">
      <alignment horizontal="left"/>
    </xf>
    <xf numFmtId="16" fontId="9" fillId="0" borderId="0" xfId="0" applyNumberFormat="1" applyFont="1" applyFill="1" applyAlignment="1">
      <alignment horizontal="left"/>
    </xf>
    <xf numFmtId="0" fontId="40" fillId="0" borderId="0" xfId="0" applyFont="1" applyFill="1"/>
    <xf numFmtId="169" fontId="10" fillId="3" borderId="0" xfId="0" applyNumberFormat="1" applyFont="1" applyFill="1" applyBorder="1" applyAlignment="1">
      <alignment textRotation="90" wrapText="1"/>
    </xf>
    <xf numFmtId="0" fontId="10" fillId="0" borderId="0" xfId="0" applyFont="1" applyFill="1"/>
    <xf numFmtId="0" fontId="20" fillId="0" borderId="0" xfId="0" applyFont="1" applyFill="1"/>
    <xf numFmtId="166" fontId="14" fillId="0" borderId="0" xfId="0" applyNumberFormat="1" applyFont="1" applyFill="1" applyBorder="1" applyAlignment="1">
      <alignment horizontal="right"/>
    </xf>
    <xf numFmtId="2" fontId="40" fillId="0" borderId="0" xfId="0" applyNumberFormat="1" applyFont="1" applyFill="1"/>
    <xf numFmtId="2" fontId="40" fillId="0" borderId="0" xfId="0" applyNumberFormat="1" applyFont="1" applyFill="1"/>
    <xf numFmtId="0" fontId="40" fillId="0" borderId="0" xfId="0" applyFont="1" applyFill="1" applyBorder="1"/>
    <xf numFmtId="166" fontId="40" fillId="3" borderId="0" xfId="0" applyNumberFormat="1" applyFont="1" applyFill="1" applyAlignment="1">
      <alignment horizontal="center" vertical="center"/>
    </xf>
    <xf numFmtId="0" fontId="40" fillId="3" borderId="0" xfId="0" applyFont="1" applyFill="1"/>
    <xf numFmtId="0" fontId="1" fillId="0" borderId="0" xfId="0" applyFont="1" applyFill="1" applyAlignment="1">
      <alignment horizontal="right"/>
    </xf>
    <xf numFmtId="0" fontId="40" fillId="3" borderId="0" xfId="0" applyFont="1" applyFill="1" applyAlignment="1">
      <alignment horizontal="center" vertical="center"/>
    </xf>
    <xf numFmtId="167" fontId="40" fillId="3" borderId="0" xfId="0" applyNumberFormat="1" applyFont="1" applyFill="1" applyAlignment="1">
      <alignment horizontal="center" vertical="center"/>
    </xf>
    <xf numFmtId="165" fontId="40" fillId="10" borderId="0" xfId="0" applyNumberFormat="1" applyFont="1" applyFill="1" applyAlignment="1">
      <alignment horizontal="center"/>
    </xf>
    <xf numFmtId="0" fontId="40" fillId="10" borderId="0" xfId="0" applyFont="1" applyFill="1" applyAlignment="1">
      <alignment horizontal="center"/>
    </xf>
    <xf numFmtId="17" fontId="40" fillId="10" borderId="0" xfId="0" applyNumberFormat="1" applyFont="1" applyFill="1" applyAlignment="1">
      <alignment horizontal="center"/>
    </xf>
    <xf numFmtId="0" fontId="40" fillId="10" borderId="0" xfId="0" applyFont="1" applyFill="1" applyAlignment="1">
      <alignment horizontal="center" vertical="center"/>
    </xf>
    <xf numFmtId="167" fontId="40" fillId="10" borderId="0" xfId="0" applyNumberFormat="1" applyFont="1" applyFill="1" applyAlignment="1">
      <alignment horizontal="center"/>
    </xf>
    <xf numFmtId="167" fontId="40" fillId="10" borderId="0" xfId="0" applyNumberFormat="1" applyFont="1" applyFill="1" applyAlignment="1">
      <alignment horizontal="center" vertical="center"/>
    </xf>
    <xf numFmtId="17" fontId="16" fillId="10" borderId="0" xfId="0" applyNumberFormat="1" applyFont="1" applyFill="1" applyAlignment="1">
      <alignment horizontal="left"/>
    </xf>
    <xf numFmtId="0" fontId="1" fillId="0" borderId="0" xfId="0" applyFont="1" applyFill="1" applyBorder="1" applyAlignment="1">
      <alignment horizontal="center"/>
    </xf>
    <xf numFmtId="0" fontId="16" fillId="6" borderId="9" xfId="0" applyFont="1" applyFill="1" applyBorder="1" applyAlignment="1">
      <alignment horizontal="right"/>
    </xf>
    <xf numFmtId="166" fontId="1" fillId="6" borderId="0" xfId="0" applyNumberFormat="1" applyFont="1" applyFill="1" applyBorder="1" applyAlignment="1">
      <alignment horizontal="center"/>
    </xf>
    <xf numFmtId="0" fontId="1" fillId="0" borderId="0" xfId="0" applyFont="1" applyFill="1" applyBorder="1" applyAlignment="1">
      <alignment horizontal="right"/>
    </xf>
    <xf numFmtId="0" fontId="1" fillId="0" borderId="0" xfId="0" applyNumberFormat="1" applyFont="1" applyFill="1" applyBorder="1" applyAlignment="1">
      <alignment horizontal="center"/>
    </xf>
    <xf numFmtId="2" fontId="1" fillId="6" borderId="0" xfId="0" applyNumberFormat="1" applyFont="1" applyFill="1" applyBorder="1" applyAlignment="1">
      <alignment horizontal="center"/>
    </xf>
    <xf numFmtId="1" fontId="40" fillId="0" borderId="0" xfId="0" applyNumberFormat="1" applyFont="1" applyFill="1" applyBorder="1" applyAlignment="1">
      <alignment horizontal="left"/>
    </xf>
    <xf numFmtId="166" fontId="40" fillId="0" borderId="0" xfId="0" applyNumberFormat="1" applyFont="1" applyFill="1" applyBorder="1"/>
    <xf numFmtId="0" fontId="40" fillId="0" borderId="0" xfId="0" applyFont="1" applyFill="1" applyBorder="1"/>
    <xf numFmtId="0" fontId="1" fillId="0" borderId="0" xfId="0" applyFont="1" applyFill="1" applyBorder="1"/>
    <xf numFmtId="0" fontId="12" fillId="0" borderId="0" xfId="0" applyFont="1" applyFill="1" applyAlignment="1">
      <alignment horizontal="right"/>
    </xf>
    <xf numFmtId="166" fontId="1" fillId="0" borderId="0" xfId="0" applyNumberFormat="1" applyFont="1" applyFill="1" applyBorder="1"/>
    <xf numFmtId="0" fontId="12" fillId="3" borderId="0" xfId="0" applyFont="1" applyFill="1" applyAlignment="1">
      <alignment horizontal="right"/>
    </xf>
    <xf numFmtId="0" fontId="16" fillId="0" borderId="0" xfId="0" applyFont="1" applyFill="1" applyBorder="1" applyAlignment="1">
      <alignment horizontal="right"/>
    </xf>
    <xf numFmtId="0" fontId="17" fillId="10" borderId="9" xfId="0" applyFont="1" applyFill="1" applyBorder="1" applyAlignment="1">
      <alignment horizontal="right"/>
    </xf>
    <xf numFmtId="4" fontId="40" fillId="3" borderId="0" xfId="0" applyNumberFormat="1" applyFont="1" applyFill="1" applyAlignment="1">
      <alignment horizontal="center"/>
    </xf>
    <xf numFmtId="4" fontId="40" fillId="10" borderId="0" xfId="0" applyNumberFormat="1" applyFont="1" applyFill="1" applyAlignment="1">
      <alignment horizontal="center"/>
    </xf>
    <xf numFmtId="0" fontId="15" fillId="3" borderId="0" xfId="0" applyFont="1" applyFill="1" applyAlignment="1">
      <alignment horizontal="right"/>
    </xf>
    <xf numFmtId="0" fontId="15" fillId="0" borderId="0" xfId="0" applyFont="1" applyFill="1" applyAlignment="1">
      <alignment horizontal="right"/>
    </xf>
    <xf numFmtId="0" fontId="15" fillId="0" borderId="0" xfId="0" applyFont="1" applyFill="1" applyAlignment="1">
      <alignment horizontal="right"/>
    </xf>
    <xf numFmtId="0" fontId="1" fillId="11" borderId="0" xfId="0" applyFont="1" applyFill="1" applyBorder="1"/>
    <xf numFmtId="0" fontId="1" fillId="11" borderId="0" xfId="0" applyFont="1" applyFill="1"/>
    <xf numFmtId="0" fontId="13" fillId="11" borderId="0" xfId="0" applyFont="1" applyFill="1"/>
    <xf numFmtId="0" fontId="1" fillId="11" borderId="0" xfId="0" applyFont="1" applyFill="1" applyAlignment="1">
      <alignment horizontal="center"/>
    </xf>
    <xf numFmtId="0" fontId="20" fillId="11" borderId="0" xfId="0" applyFont="1" applyFill="1"/>
    <xf numFmtId="0" fontId="24" fillId="11" borderId="0" xfId="0" applyFont="1" applyFill="1"/>
    <xf numFmtId="0" fontId="26" fillId="11" borderId="0" xfId="0" applyFont="1" applyFill="1"/>
    <xf numFmtId="168" fontId="26" fillId="11" borderId="0" xfId="0" applyNumberFormat="1" applyFont="1" applyFill="1"/>
    <xf numFmtId="0" fontId="23" fillId="11" borderId="0" xfId="0" applyFont="1" applyFill="1"/>
    <xf numFmtId="0" fontId="25" fillId="11" borderId="0" xfId="0" applyFont="1" applyFill="1" applyAlignment="1">
      <alignment horizontal="center"/>
    </xf>
    <xf numFmtId="0" fontId="24" fillId="11" borderId="0" xfId="0" applyFont="1" applyFill="1"/>
    <xf numFmtId="0" fontId="7" fillId="11" borderId="0" xfId="0" applyFont="1" applyFill="1"/>
    <xf numFmtId="0" fontId="26" fillId="11" borderId="0" xfId="0" applyFont="1" applyFill="1"/>
    <xf numFmtId="0" fontId="26" fillId="11" borderId="0" xfId="0" applyFont="1" applyFill="1" applyBorder="1"/>
    <xf numFmtId="0" fontId="30" fillId="11" borderId="0" xfId="0" applyFont="1" applyFill="1" applyBorder="1" applyAlignment="1">
      <alignment horizontal="right"/>
    </xf>
    <xf numFmtId="0" fontId="40" fillId="11" borderId="0" xfId="0" applyFont="1" applyFill="1"/>
    <xf numFmtId="0" fontId="40" fillId="11" borderId="0" xfId="0" applyFont="1" applyFill="1" applyAlignment="1">
      <alignment horizontal="center"/>
    </xf>
    <xf numFmtId="0" fontId="23" fillId="11" borderId="0" xfId="0" applyFont="1" applyFill="1"/>
    <xf numFmtId="0" fontId="25" fillId="11" borderId="0" xfId="0" applyFont="1" applyFill="1" applyAlignment="1">
      <alignment horizontal="center"/>
    </xf>
    <xf numFmtId="0" fontId="23" fillId="0" borderId="16" xfId="0" applyFont="1" applyFill="1" applyBorder="1" applyAlignment="1">
      <alignment horizontal="left"/>
    </xf>
    <xf numFmtId="0" fontId="23" fillId="0" borderId="17" xfId="0" applyFont="1" applyFill="1" applyBorder="1" applyAlignment="1">
      <alignment horizontal="left"/>
    </xf>
    <xf numFmtId="0" fontId="23" fillId="0" borderId="17" xfId="0" applyFont="1" applyFill="1" applyBorder="1"/>
    <xf numFmtId="0" fontId="23" fillId="0" borderId="18" xfId="0" applyFont="1" applyFill="1" applyBorder="1"/>
    <xf numFmtId="0" fontId="25" fillId="0" borderId="19" xfId="0" applyFont="1" applyFill="1" applyBorder="1" applyAlignment="1">
      <alignment horizontal="center"/>
    </xf>
    <xf numFmtId="0" fontId="25" fillId="0" borderId="20" xfId="0" applyFont="1" applyFill="1" applyBorder="1" applyAlignment="1">
      <alignment horizontal="center"/>
    </xf>
    <xf numFmtId="0" fontId="25" fillId="0" borderId="21" xfId="0" applyFont="1" applyFill="1" applyBorder="1" applyAlignment="1">
      <alignment horizontal="center"/>
    </xf>
    <xf numFmtId="0" fontId="25" fillId="0" borderId="14" xfId="0" applyFont="1" applyFill="1" applyBorder="1" applyAlignment="1">
      <alignment horizontal="center"/>
    </xf>
    <xf numFmtId="0" fontId="25" fillId="0" borderId="0" xfId="0" applyFont="1" applyFill="1" applyBorder="1" applyAlignment="1">
      <alignment horizontal="center"/>
    </xf>
    <xf numFmtId="0" fontId="25" fillId="0" borderId="15" xfId="0" applyFont="1" applyFill="1" applyBorder="1" applyAlignment="1">
      <alignment horizontal="center"/>
    </xf>
    <xf numFmtId="0" fontId="16" fillId="0" borderId="0" xfId="0" applyFont="1" applyFill="1" applyBorder="1"/>
    <xf numFmtId="166" fontId="1" fillId="0" borderId="16" xfId="0" applyNumberFormat="1" applyFont="1" applyFill="1" applyBorder="1" applyAlignment="1">
      <alignment horizontal="center"/>
    </xf>
    <xf numFmtId="166" fontId="1" fillId="0" borderId="17" xfId="0" applyNumberFormat="1" applyFont="1" applyFill="1" applyBorder="1" applyAlignment="1">
      <alignment horizontal="center"/>
    </xf>
    <xf numFmtId="166" fontId="1" fillId="0" borderId="18" xfId="0" applyNumberFormat="1" applyFont="1" applyFill="1" applyBorder="1" applyAlignment="1">
      <alignment horizontal="center"/>
    </xf>
    <xf numFmtId="166" fontId="1" fillId="6" borderId="14" xfId="0" applyNumberFormat="1" applyFont="1" applyFill="1" applyBorder="1" applyAlignment="1">
      <alignment horizontal="center"/>
    </xf>
    <xf numFmtId="166" fontId="1" fillId="6" borderId="15" xfId="0" applyNumberFormat="1" applyFont="1" applyFill="1" applyBorder="1" applyAlignment="1">
      <alignment horizontal="center"/>
    </xf>
    <xf numFmtId="166" fontId="1" fillId="0" borderId="19" xfId="0" applyNumberFormat="1" applyFont="1" applyFill="1" applyBorder="1" applyAlignment="1">
      <alignment horizontal="center"/>
    </xf>
    <xf numFmtId="166" fontId="1" fillId="0" borderId="20" xfId="0" applyNumberFormat="1" applyFont="1" applyFill="1" applyBorder="1" applyAlignment="1">
      <alignment horizontal="center"/>
    </xf>
    <xf numFmtId="166" fontId="1" fillId="0" borderId="21" xfId="0" applyNumberFormat="1" applyFont="1" applyFill="1" applyBorder="1" applyAlignment="1">
      <alignment horizontal="center"/>
    </xf>
    <xf numFmtId="2" fontId="1" fillId="0" borderId="16" xfId="0" applyNumberFormat="1" applyFont="1" applyFill="1" applyBorder="1" applyAlignment="1">
      <alignment horizontal="center"/>
    </xf>
    <xf numFmtId="2" fontId="1" fillId="0" borderId="17" xfId="0" applyNumberFormat="1" applyFont="1" applyFill="1" applyBorder="1" applyAlignment="1">
      <alignment horizontal="center"/>
    </xf>
    <xf numFmtId="2" fontId="1" fillId="0" borderId="18" xfId="0" applyNumberFormat="1" applyFont="1" applyFill="1" applyBorder="1" applyAlignment="1">
      <alignment horizontal="center"/>
    </xf>
    <xf numFmtId="2" fontId="1" fillId="6" borderId="14" xfId="0" applyNumberFormat="1" applyFont="1" applyFill="1" applyBorder="1" applyAlignment="1">
      <alignment horizontal="center"/>
    </xf>
    <xf numFmtId="2" fontId="1" fillId="6" borderId="15" xfId="0" applyNumberFormat="1" applyFont="1" applyFill="1" applyBorder="1" applyAlignment="1">
      <alignment horizontal="center"/>
    </xf>
    <xf numFmtId="166" fontId="1" fillId="0" borderId="24" xfId="0" applyNumberFormat="1" applyFont="1" applyFill="1" applyBorder="1" applyAlignment="1">
      <alignment horizontal="center"/>
    </xf>
    <xf numFmtId="166" fontId="1" fillId="6" borderId="25" xfId="0" applyNumberFormat="1" applyFont="1" applyFill="1" applyBorder="1" applyAlignment="1">
      <alignment horizontal="center"/>
    </xf>
    <xf numFmtId="166" fontId="1" fillId="0" borderId="26" xfId="0" applyNumberFormat="1" applyFont="1" applyFill="1" applyBorder="1" applyAlignment="1">
      <alignment horizontal="center"/>
    </xf>
    <xf numFmtId="2" fontId="1" fillId="0" borderId="24" xfId="0" applyNumberFormat="1" applyFont="1" applyFill="1" applyBorder="1" applyAlignment="1">
      <alignment horizontal="center"/>
    </xf>
    <xf numFmtId="2" fontId="1" fillId="6" borderId="25" xfId="0" applyNumberFormat="1" applyFont="1" applyFill="1" applyBorder="1" applyAlignment="1">
      <alignment horizontal="center"/>
    </xf>
    <xf numFmtId="0" fontId="24" fillId="0" borderId="24" xfId="0" applyFont="1" applyFill="1" applyBorder="1" applyAlignment="1">
      <alignment horizontal="center"/>
    </xf>
    <xf numFmtId="0" fontId="24" fillId="0" borderId="26" xfId="0" applyFont="1" applyFill="1" applyBorder="1" applyAlignment="1">
      <alignment horizontal="center"/>
    </xf>
    <xf numFmtId="0" fontId="23" fillId="0" borderId="16" xfId="0" applyFont="1" applyFill="1" applyBorder="1" applyAlignment="1">
      <alignment horizontal="left"/>
    </xf>
    <xf numFmtId="0" fontId="23" fillId="0" borderId="17" xfId="0" applyFont="1" applyFill="1" applyBorder="1" applyAlignment="1">
      <alignment horizontal="left"/>
    </xf>
    <xf numFmtId="0" fontId="23" fillId="0" borderId="17" xfId="0" applyFont="1" applyFill="1" applyBorder="1"/>
    <xf numFmtId="0" fontId="23" fillId="0" borderId="27" xfId="0" applyFont="1" applyFill="1" applyBorder="1"/>
    <xf numFmtId="0" fontId="25" fillId="0" borderId="19" xfId="0" applyFont="1" applyFill="1" applyBorder="1" applyAlignment="1">
      <alignment horizontal="center"/>
    </xf>
    <xf numFmtId="0" fontId="25" fillId="0" borderId="20" xfId="0" applyFont="1" applyFill="1" applyBorder="1" applyAlignment="1">
      <alignment horizontal="center"/>
    </xf>
    <xf numFmtId="0" fontId="25" fillId="0" borderId="28" xfId="0" applyFont="1" applyFill="1" applyBorder="1" applyAlignment="1">
      <alignment horizontal="center"/>
    </xf>
    <xf numFmtId="0" fontId="24" fillId="0" borderId="16" xfId="0" applyFont="1" applyFill="1" applyBorder="1" applyAlignment="1">
      <alignment horizontal="center"/>
    </xf>
    <xf numFmtId="0" fontId="24" fillId="0" borderId="17" xfId="0" applyFont="1" applyFill="1" applyBorder="1" applyAlignment="1">
      <alignment horizontal="center"/>
    </xf>
    <xf numFmtId="0" fontId="24" fillId="0" borderId="18" xfId="0" applyFont="1" applyFill="1" applyBorder="1" applyAlignment="1">
      <alignment horizontal="center"/>
    </xf>
    <xf numFmtId="0" fontId="24" fillId="0" borderId="19" xfId="0" applyFont="1" applyFill="1" applyBorder="1" applyAlignment="1">
      <alignment horizontal="center"/>
    </xf>
    <xf numFmtId="0" fontId="24" fillId="0" borderId="20" xfId="0" applyFont="1" applyFill="1" applyBorder="1" applyAlignment="1">
      <alignment horizontal="center"/>
    </xf>
    <xf numFmtId="0" fontId="24" fillId="0" borderId="21" xfId="0" applyFont="1" applyFill="1" applyBorder="1" applyAlignment="1">
      <alignment horizontal="center"/>
    </xf>
    <xf numFmtId="0" fontId="25" fillId="0" borderId="14" xfId="0" applyFont="1" applyFill="1" applyBorder="1" applyAlignment="1">
      <alignment horizontal="center"/>
    </xf>
    <xf numFmtId="0" fontId="25" fillId="0" borderId="0" xfId="0" applyFont="1" applyFill="1" applyBorder="1" applyAlignment="1">
      <alignment horizontal="center"/>
    </xf>
    <xf numFmtId="0" fontId="25" fillId="0" borderId="6" xfId="0" applyFont="1" applyFill="1" applyBorder="1" applyAlignment="1">
      <alignment horizontal="center"/>
    </xf>
    <xf numFmtId="0" fontId="24" fillId="0" borderId="14" xfId="0" applyFont="1" applyFill="1" applyBorder="1" applyAlignment="1">
      <alignment horizontal="center"/>
    </xf>
    <xf numFmtId="0" fontId="24" fillId="0" borderId="0" xfId="0" applyFont="1" applyFill="1" applyBorder="1" applyAlignment="1">
      <alignment horizontal="center"/>
    </xf>
    <xf numFmtId="0" fontId="24" fillId="0" borderId="15" xfId="0" applyFont="1" applyFill="1" applyBorder="1" applyAlignment="1">
      <alignment horizontal="center"/>
    </xf>
    <xf numFmtId="166" fontId="40" fillId="10" borderId="14" xfId="0" applyNumberFormat="1" applyFont="1" applyFill="1" applyBorder="1" applyAlignment="1">
      <alignment horizontal="center"/>
    </xf>
    <xf numFmtId="166" fontId="40" fillId="10" borderId="15" xfId="0" applyNumberFormat="1" applyFont="1" applyFill="1" applyBorder="1" applyAlignment="1">
      <alignment horizontal="center"/>
    </xf>
    <xf numFmtId="166" fontId="40" fillId="10" borderId="19" xfId="0" applyNumberFormat="1" applyFont="1" applyFill="1" applyBorder="1" applyAlignment="1">
      <alignment horizontal="center"/>
    </xf>
    <xf numFmtId="166" fontId="40" fillId="10" borderId="20" xfId="0" applyNumberFormat="1" applyFont="1" applyFill="1" applyBorder="1" applyAlignment="1">
      <alignment horizontal="center"/>
    </xf>
    <xf numFmtId="166" fontId="40" fillId="10" borderId="28" xfId="0" applyNumberFormat="1" applyFont="1" applyFill="1" applyBorder="1" applyAlignment="1">
      <alignment horizontal="center"/>
    </xf>
    <xf numFmtId="166" fontId="40" fillId="10" borderId="21" xfId="0" applyNumberFormat="1" applyFont="1" applyFill="1" applyBorder="1" applyAlignment="1">
      <alignment horizontal="center"/>
    </xf>
    <xf numFmtId="1" fontId="40" fillId="10" borderId="19" xfId="0" applyNumberFormat="1" applyFont="1" applyFill="1" applyBorder="1" applyAlignment="1">
      <alignment horizontal="center"/>
    </xf>
    <xf numFmtId="1" fontId="40" fillId="10" borderId="20" xfId="0" applyNumberFormat="1" applyFont="1" applyFill="1" applyBorder="1" applyAlignment="1">
      <alignment horizontal="center"/>
    </xf>
    <xf numFmtId="1" fontId="40" fillId="10" borderId="21" xfId="0" applyNumberFormat="1" applyFont="1" applyFill="1" applyBorder="1" applyAlignment="1">
      <alignment horizontal="center"/>
    </xf>
    <xf numFmtId="0" fontId="23" fillId="0" borderId="29" xfId="0" applyFont="1" applyFill="1" applyBorder="1"/>
    <xf numFmtId="0" fontId="25" fillId="0" borderId="7" xfId="0" applyFont="1" applyFill="1" applyBorder="1" applyAlignment="1">
      <alignment horizontal="center"/>
    </xf>
    <xf numFmtId="166" fontId="40" fillId="10" borderId="30" xfId="0" applyNumberFormat="1" applyFont="1" applyFill="1" applyBorder="1" applyAlignment="1">
      <alignment horizontal="center"/>
    </xf>
    <xf numFmtId="2" fontId="40" fillId="10" borderId="22" xfId="0" applyNumberFormat="1" applyFont="1" applyFill="1" applyBorder="1" applyAlignment="1">
      <alignment horizontal="center"/>
    </xf>
    <xf numFmtId="2" fontId="40" fillId="10" borderId="23" xfId="0" applyNumberFormat="1" applyFont="1" applyFill="1" applyBorder="1" applyAlignment="1">
      <alignment horizontal="center"/>
    </xf>
    <xf numFmtId="2" fontId="40" fillId="10" borderId="31" xfId="0" applyNumberFormat="1" applyFont="1" applyFill="1" applyBorder="1" applyAlignment="1">
      <alignment horizontal="center"/>
    </xf>
    <xf numFmtId="2" fontId="40" fillId="10" borderId="14" xfId="0" applyNumberFormat="1" applyFont="1" applyFill="1" applyBorder="1" applyAlignment="1">
      <alignment horizontal="center"/>
    </xf>
    <xf numFmtId="2" fontId="40" fillId="10" borderId="15" xfId="0" applyNumberFormat="1" applyFont="1" applyFill="1" applyBorder="1" applyAlignment="1">
      <alignment horizontal="center"/>
    </xf>
    <xf numFmtId="2" fontId="40" fillId="10" borderId="32" xfId="0" applyNumberFormat="1" applyFont="1" applyFill="1" applyBorder="1" applyAlignment="1">
      <alignment horizontal="center"/>
    </xf>
    <xf numFmtId="0" fontId="25" fillId="0" borderId="30" xfId="0" applyFont="1" applyFill="1" applyBorder="1" applyAlignment="1">
      <alignment horizontal="center"/>
    </xf>
    <xf numFmtId="0" fontId="16" fillId="0" borderId="9" xfId="0" applyFont="1" applyFill="1" applyBorder="1" applyAlignment="1">
      <alignment horizontal="right"/>
    </xf>
    <xf numFmtId="0" fontId="26" fillId="0" borderId="0" xfId="0" applyFont="1" applyFill="1" applyBorder="1"/>
    <xf numFmtId="0" fontId="8" fillId="0" borderId="0" xfId="0" applyFont="1" applyFill="1"/>
    <xf numFmtId="17" fontId="16" fillId="0" borderId="0" xfId="0" applyNumberFormat="1" applyFont="1" applyFill="1" applyAlignment="1">
      <alignment horizontal="left"/>
    </xf>
    <xf numFmtId="0" fontId="1" fillId="11" borderId="0" xfId="0" applyFont="1" applyFill="1" applyBorder="1"/>
    <xf numFmtId="0" fontId="1" fillId="12" borderId="0" xfId="0" applyFont="1" applyFill="1" applyBorder="1"/>
    <xf numFmtId="0" fontId="33" fillId="12" borderId="0" xfId="0" applyFont="1" applyFill="1" applyAlignment="1">
      <alignment horizontal="right"/>
    </xf>
    <xf numFmtId="0" fontId="34" fillId="12" borderId="0" xfId="0" applyFont="1" applyFill="1" applyBorder="1" applyAlignment="1">
      <alignment horizontal="left" vertical="top"/>
    </xf>
    <xf numFmtId="0" fontId="35" fillId="12" borderId="0" xfId="0" applyFont="1" applyFill="1" applyAlignment="1">
      <alignment horizontal="right"/>
    </xf>
    <xf numFmtId="0" fontId="36" fillId="12" borderId="0" xfId="0" applyFont="1" applyFill="1" applyBorder="1"/>
    <xf numFmtId="0" fontId="34" fillId="12" borderId="0" xfId="0" applyFont="1" applyFill="1" applyBorder="1"/>
    <xf numFmtId="0" fontId="36" fillId="12" borderId="0" xfId="0" applyFont="1" applyFill="1" applyAlignment="1">
      <alignment wrapText="1"/>
    </xf>
    <xf numFmtId="0" fontId="37" fillId="12" borderId="0" xfId="0" applyFont="1" applyFill="1" applyBorder="1"/>
    <xf numFmtId="0" fontId="40" fillId="12" borderId="0" xfId="0" applyFont="1" applyFill="1" applyBorder="1"/>
    <xf numFmtId="0" fontId="12" fillId="12" borderId="0" xfId="0" applyFont="1" applyFill="1"/>
    <xf numFmtId="0" fontId="1" fillId="12" borderId="0" xfId="0" applyFont="1" applyFill="1"/>
    <xf numFmtId="0" fontId="1" fillId="0" borderId="0" xfId="0" applyFont="1" applyFill="1" applyBorder="1" applyAlignment="1">
      <alignment horizontal="right"/>
    </xf>
    <xf numFmtId="0" fontId="27" fillId="12" borderId="1" xfId="0" applyFont="1" applyFill="1" applyBorder="1"/>
    <xf numFmtId="0" fontId="27" fillId="12" borderId="22" xfId="0" applyFont="1" applyFill="1" applyBorder="1"/>
    <xf numFmtId="0" fontId="1" fillId="12" borderId="0" xfId="0" applyFont="1" applyFill="1" applyBorder="1" applyAlignment="1">
      <alignment horizontal="right"/>
    </xf>
    <xf numFmtId="0" fontId="34" fillId="12" borderId="0" xfId="0" applyFont="1" applyFill="1" applyBorder="1" applyAlignment="1">
      <alignment horizontal="right" vertical="top"/>
    </xf>
    <xf numFmtId="0" fontId="36" fillId="12" borderId="0" xfId="0" applyFont="1" applyFill="1" applyBorder="1" applyAlignment="1">
      <alignment horizontal="right"/>
    </xf>
    <xf numFmtId="0" fontId="26" fillId="12" borderId="0" xfId="0" applyFont="1" applyFill="1" applyBorder="1" applyAlignment="1">
      <alignment horizontal="right"/>
    </xf>
    <xf numFmtId="0" fontId="34" fillId="12" borderId="0" xfId="0" applyFont="1" applyFill="1" applyBorder="1" applyAlignment="1">
      <alignment horizontal="right"/>
    </xf>
    <xf numFmtId="0" fontId="1" fillId="11" borderId="0" xfId="0" applyFont="1" applyFill="1" applyBorder="1" applyAlignment="1">
      <alignment horizontal="right"/>
    </xf>
    <xf numFmtId="0" fontId="1" fillId="11" borderId="0" xfId="0" applyFont="1" applyFill="1" applyBorder="1" applyAlignment="1">
      <alignment horizontal="right"/>
    </xf>
    <xf numFmtId="0" fontId="1" fillId="0" borderId="0" xfId="0" applyFont="1" applyFill="1" applyBorder="1" applyAlignment="1">
      <alignment horizontal="right"/>
    </xf>
    <xf numFmtId="0" fontId="26" fillId="12" borderId="0" xfId="0" applyFont="1" applyFill="1" applyBorder="1" applyAlignment="1">
      <alignment horizontal="left" vertical="top"/>
    </xf>
    <xf numFmtId="0" fontId="39" fillId="12" borderId="0" xfId="0" applyFont="1" applyFill="1" applyBorder="1"/>
    <xf numFmtId="0" fontId="34" fillId="12" borderId="0" xfId="0" applyFont="1" applyFill="1" applyBorder="1" applyAlignment="1">
      <alignment vertical="top"/>
    </xf>
    <xf numFmtId="0" fontId="10" fillId="12" borderId="0" xfId="0" applyFont="1" applyFill="1" applyAlignment="1">
      <alignment horizontal="right" vertical="top"/>
    </xf>
    <xf numFmtId="0" fontId="40" fillId="3" borderId="0" xfId="0" applyFont="1" applyFill="1" applyAlignment="1">
      <alignment horizontal="left"/>
    </xf>
    <xf numFmtId="0" fontId="42" fillId="0" borderId="0" xfId="0" applyFont="1" applyFill="1"/>
    <xf numFmtId="0" fontId="45" fillId="0" borderId="0" xfId="0" applyFont="1" applyFill="1"/>
    <xf numFmtId="0" fontId="46" fillId="0" borderId="0" xfId="0" applyFont="1" applyFill="1"/>
    <xf numFmtId="0" fontId="44" fillId="0" borderId="0" xfId="0" applyFont="1" applyFill="1" applyAlignment="1">
      <alignment vertical="top"/>
    </xf>
    <xf numFmtId="0" fontId="47" fillId="0" borderId="0" xfId="0" applyFont="1" applyFill="1"/>
    <xf numFmtId="0" fontId="48" fillId="0" borderId="0" xfId="0" applyFont="1" applyFill="1"/>
    <xf numFmtId="0" fontId="48" fillId="0" borderId="0" xfId="0" applyFont="1" applyFill="1"/>
    <xf numFmtId="0" fontId="48" fillId="13" borderId="0" xfId="0" applyFont="1" applyFill="1" applyBorder="1"/>
    <xf numFmtId="0" fontId="41" fillId="13" borderId="0" xfId="0" applyFont="1" applyFill="1" applyBorder="1"/>
    <xf numFmtId="0" fontId="48" fillId="0" borderId="0" xfId="0" applyFont="1" applyFill="1" applyAlignment="1">
      <alignment vertical="top" wrapText="1"/>
    </xf>
    <xf numFmtId="0" fontId="42" fillId="0" borderId="0" xfId="0" applyFont="1" applyFill="1" applyAlignment="1">
      <alignment vertical="top" wrapText="1"/>
    </xf>
    <xf numFmtId="166" fontId="40" fillId="13" borderId="16" xfId="0" applyNumberFormat="1" applyFont="1" applyFill="1" applyBorder="1" applyAlignment="1">
      <alignment horizontal="center"/>
    </xf>
    <xf numFmtId="166" fontId="40" fillId="13" borderId="17" xfId="0" applyNumberFormat="1" applyFont="1" applyFill="1" applyBorder="1" applyAlignment="1">
      <alignment horizontal="center"/>
    </xf>
    <xf numFmtId="166" fontId="40" fillId="13" borderId="27" xfId="0" applyNumberFormat="1" applyFont="1" applyFill="1" applyBorder="1" applyAlignment="1">
      <alignment horizontal="center"/>
    </xf>
    <xf numFmtId="166" fontId="40" fillId="13" borderId="29" xfId="0" applyNumberFormat="1" applyFont="1" applyFill="1" applyBorder="1" applyAlignment="1">
      <alignment horizontal="center"/>
    </xf>
    <xf numFmtId="166" fontId="40" fillId="13" borderId="0" xfId="0" applyNumberFormat="1" applyFont="1" applyFill="1"/>
    <xf numFmtId="166" fontId="40" fillId="13" borderId="18" xfId="0" applyNumberFormat="1" applyFont="1" applyFill="1" applyBorder="1" applyAlignment="1">
      <alignment horizontal="center"/>
    </xf>
    <xf numFmtId="166" fontId="40" fillId="13" borderId="19" xfId="0" applyNumberFormat="1" applyFont="1" applyFill="1" applyBorder="1" applyAlignment="1">
      <alignment horizontal="center"/>
    </xf>
    <xf numFmtId="166" fontId="40" fillId="13" borderId="20" xfId="0" applyNumberFormat="1" applyFont="1" applyFill="1" applyBorder="1" applyAlignment="1">
      <alignment horizontal="center"/>
    </xf>
    <xf numFmtId="166" fontId="40" fillId="13" borderId="28" xfId="0" applyNumberFormat="1" applyFont="1" applyFill="1" applyBorder="1" applyAlignment="1">
      <alignment horizontal="center"/>
    </xf>
    <xf numFmtId="166" fontId="40" fillId="13" borderId="30" xfId="0" applyNumberFormat="1" applyFont="1" applyFill="1" applyBorder="1" applyAlignment="1">
      <alignment horizontal="center"/>
    </xf>
    <xf numFmtId="166" fontId="40" fillId="13" borderId="21" xfId="0" applyNumberFormat="1" applyFont="1" applyFill="1" applyBorder="1" applyAlignment="1">
      <alignment horizontal="center"/>
    </xf>
    <xf numFmtId="1" fontId="40" fillId="13" borderId="16" xfId="0" applyNumberFormat="1" applyFont="1" applyFill="1" applyBorder="1" applyAlignment="1">
      <alignment horizontal="center"/>
    </xf>
    <xf numFmtId="1" fontId="40" fillId="13" borderId="17" xfId="0" applyNumberFormat="1" applyFont="1" applyFill="1" applyBorder="1" applyAlignment="1">
      <alignment horizontal="center"/>
    </xf>
    <xf numFmtId="1" fontId="40" fillId="13" borderId="27" xfId="0" applyNumberFormat="1" applyFont="1" applyFill="1" applyBorder="1" applyAlignment="1">
      <alignment horizontal="center"/>
    </xf>
    <xf numFmtId="1" fontId="40" fillId="13" borderId="29" xfId="0" applyNumberFormat="1" applyFont="1" applyFill="1" applyBorder="1" applyAlignment="1">
      <alignment horizontal="center"/>
    </xf>
    <xf numFmtId="1" fontId="40" fillId="13" borderId="0" xfId="0" applyNumberFormat="1" applyFont="1" applyFill="1"/>
    <xf numFmtId="1" fontId="40" fillId="13" borderId="18" xfId="0" applyNumberFormat="1" applyFont="1" applyFill="1" applyBorder="1" applyAlignment="1">
      <alignment horizontal="center"/>
    </xf>
    <xf numFmtId="2" fontId="40" fillId="13" borderId="16" xfId="0" applyNumberFormat="1" applyFont="1" applyFill="1" applyBorder="1" applyAlignment="1">
      <alignment horizontal="center"/>
    </xf>
    <xf numFmtId="2" fontId="40" fillId="13" borderId="17" xfId="0" applyNumberFormat="1" applyFont="1" applyFill="1" applyBorder="1" applyAlignment="1">
      <alignment horizontal="center"/>
    </xf>
    <xf numFmtId="2" fontId="40" fillId="13" borderId="27" xfId="0" applyNumberFormat="1" applyFont="1" applyFill="1" applyBorder="1" applyAlignment="1">
      <alignment horizontal="center"/>
    </xf>
    <xf numFmtId="2" fontId="40" fillId="13" borderId="29" xfId="0" applyNumberFormat="1" applyFont="1" applyFill="1" applyBorder="1" applyAlignment="1">
      <alignment horizontal="center"/>
    </xf>
    <xf numFmtId="2" fontId="40" fillId="13" borderId="0" xfId="0" applyNumberFormat="1" applyFont="1" applyFill="1"/>
    <xf numFmtId="2" fontId="40" fillId="13" borderId="18" xfId="0" applyNumberFormat="1" applyFont="1" applyFill="1" applyBorder="1" applyAlignment="1">
      <alignment horizontal="center"/>
    </xf>
    <xf numFmtId="2" fontId="40" fillId="13" borderId="19" xfId="0" applyNumberFormat="1" applyFont="1" applyFill="1" applyBorder="1" applyAlignment="1">
      <alignment horizontal="center"/>
    </xf>
    <xf numFmtId="2" fontId="40" fillId="13" borderId="20" xfId="0" applyNumberFormat="1" applyFont="1" applyFill="1" applyBorder="1" applyAlignment="1">
      <alignment horizontal="center"/>
    </xf>
    <xf numFmtId="2" fontId="40" fillId="13" borderId="28" xfId="0" applyNumberFormat="1" applyFont="1" applyFill="1" applyBorder="1" applyAlignment="1">
      <alignment horizontal="center"/>
    </xf>
    <xf numFmtId="2" fontId="40" fillId="13" borderId="30" xfId="0" applyNumberFormat="1" applyFont="1" applyFill="1" applyBorder="1" applyAlignment="1">
      <alignment horizontal="center"/>
    </xf>
    <xf numFmtId="2" fontId="40" fillId="13" borderId="21" xfId="0" applyNumberFormat="1" applyFont="1" applyFill="1" applyBorder="1" applyAlignment="1">
      <alignment horizontal="center"/>
    </xf>
    <xf numFmtId="166" fontId="16" fillId="13" borderId="0" xfId="0" applyNumberFormat="1" applyFont="1" applyFill="1" applyBorder="1" applyAlignment="1">
      <alignment horizontal="center"/>
    </xf>
    <xf numFmtId="166" fontId="16" fillId="13" borderId="6" xfId="0" applyNumberFormat="1" applyFont="1" applyFill="1" applyBorder="1" applyAlignment="1">
      <alignment horizontal="center"/>
    </xf>
    <xf numFmtId="166" fontId="16" fillId="13" borderId="7" xfId="0" applyNumberFormat="1" applyFont="1" applyFill="1" applyBorder="1" applyAlignment="1">
      <alignment horizontal="center"/>
    </xf>
    <xf numFmtId="0" fontId="16" fillId="13" borderId="0" xfId="0" applyFont="1" applyFill="1"/>
    <xf numFmtId="0" fontId="1" fillId="12" borderId="0" xfId="0" applyFont="1" applyFill="1" applyBorder="1" applyAlignment="1">
      <alignment vertical="top"/>
    </xf>
    <xf numFmtId="0" fontId="40" fillId="12" borderId="0" xfId="0" applyFont="1" applyFill="1" applyBorder="1" applyAlignment="1">
      <alignment vertical="top"/>
    </xf>
    <xf numFmtId="0" fontId="1" fillId="11" borderId="0" xfId="0" applyFont="1" applyFill="1" applyBorder="1" applyAlignment="1">
      <alignment vertical="top"/>
    </xf>
    <xf numFmtId="0" fontId="1" fillId="0" borderId="0" xfId="0" applyFont="1" applyFill="1" applyBorder="1" applyAlignment="1">
      <alignment vertical="top"/>
    </xf>
    <xf numFmtId="0" fontId="10" fillId="12" borderId="0" xfId="0" applyFont="1" applyFill="1" applyBorder="1"/>
    <xf numFmtId="0" fontId="34" fillId="12" borderId="0" xfId="0" applyFont="1" applyFill="1" applyBorder="1"/>
    <xf numFmtId="0" fontId="34" fillId="12" borderId="0" xfId="0" applyFont="1" applyFill="1" applyBorder="1" applyAlignment="1">
      <alignment horizontal="center"/>
    </xf>
    <xf numFmtId="0" fontId="10" fillId="12" borderId="0" xfId="0" applyFont="1" applyFill="1" applyBorder="1" applyAlignment="1">
      <alignment horizontal="right"/>
    </xf>
    <xf numFmtId="0" fontId="10" fillId="11" borderId="0" xfId="0" applyFont="1" applyFill="1" applyBorder="1"/>
    <xf numFmtId="0" fontId="10" fillId="0" borderId="0" xfId="0" applyFont="1" applyFill="1" applyBorder="1"/>
    <xf numFmtId="0" fontId="14" fillId="12" borderId="0" xfId="0" applyFont="1" applyFill="1" applyBorder="1"/>
    <xf numFmtId="0" fontId="14" fillId="12" borderId="0" xfId="0" applyFont="1" applyFill="1" applyBorder="1" applyAlignment="1">
      <alignment horizontal="right"/>
    </xf>
    <xf numFmtId="0" fontId="14" fillId="11" borderId="0" xfId="0" applyFont="1" applyFill="1" applyBorder="1"/>
    <xf numFmtId="0" fontId="14" fillId="0" borderId="0" xfId="0" applyFont="1" applyFill="1" applyBorder="1"/>
    <xf numFmtId="0" fontId="38" fillId="12" borderId="0" xfId="0" applyFont="1" applyFill="1" applyBorder="1" applyAlignment="1">
      <alignment horizontal="left"/>
    </xf>
    <xf numFmtId="0" fontId="38" fillId="12" borderId="0" xfId="0" applyFont="1" applyFill="1" applyBorder="1"/>
    <xf numFmtId="2" fontId="40" fillId="14" borderId="0" xfId="0" applyNumberFormat="1" applyFont="1" applyFill="1" applyBorder="1" applyAlignment="1">
      <alignment horizontal="center"/>
    </xf>
    <xf numFmtId="2" fontId="40" fillId="14" borderId="6" xfId="0" applyNumberFormat="1" applyFont="1" applyFill="1" applyBorder="1" applyAlignment="1">
      <alignment horizontal="center"/>
    </xf>
    <xf numFmtId="2" fontId="40" fillId="14" borderId="7" xfId="0" applyNumberFormat="1" applyFont="1" applyFill="1" applyBorder="1" applyAlignment="1">
      <alignment horizontal="center"/>
    </xf>
    <xf numFmtId="2" fontId="40" fillId="13" borderId="0" xfId="0" applyNumberFormat="1" applyFont="1" applyFill="1" applyBorder="1" applyAlignment="1">
      <alignment horizontal="center"/>
    </xf>
    <xf numFmtId="2" fontId="40" fillId="13" borderId="6" xfId="0" applyNumberFormat="1" applyFont="1" applyFill="1" applyBorder="1" applyAlignment="1">
      <alignment horizontal="center"/>
    </xf>
    <xf numFmtId="2" fontId="40" fillId="13" borderId="7" xfId="0" applyNumberFormat="1" applyFont="1" applyFill="1" applyBorder="1" applyAlignment="1">
      <alignment horizontal="center"/>
    </xf>
    <xf numFmtId="0" fontId="49" fillId="15" borderId="35" xfId="0" applyFont="1" applyFill="1" applyBorder="1" applyAlignment="1">
      <alignment horizontal="left"/>
    </xf>
    <xf numFmtId="0" fontId="49" fillId="16" borderId="35" xfId="0" applyFont="1" applyFill="1" applyBorder="1" applyAlignment="1">
      <alignment horizontal="left"/>
    </xf>
    <xf numFmtId="0" fontId="50" fillId="15" borderId="37" xfId="0" applyFont="1" applyFill="1" applyBorder="1"/>
    <xf numFmtId="0" fontId="51" fillId="17" borderId="0" xfId="0" applyFont="1" applyFill="1"/>
    <xf numFmtId="0" fontId="49" fillId="15" borderId="35" xfId="0" applyFont="1" applyFill="1" applyBorder="1" applyAlignment="1">
      <alignment horizontal="right"/>
    </xf>
    <xf numFmtId="0" fontId="49" fillId="15" borderId="38" xfId="0" applyFont="1" applyFill="1" applyBorder="1"/>
    <xf numFmtId="0" fontId="49" fillId="15" borderId="39" xfId="0" applyFont="1" applyFill="1" applyBorder="1"/>
    <xf numFmtId="0" fontId="49" fillId="15" borderId="40" xfId="0" applyFont="1" applyFill="1" applyBorder="1"/>
    <xf numFmtId="0" fontId="49" fillId="16" borderId="35" xfId="0" applyFont="1" applyFill="1" applyBorder="1" applyAlignment="1">
      <alignment horizontal="right"/>
    </xf>
    <xf numFmtId="0" fontId="49" fillId="16" borderId="38" xfId="0" applyFont="1" applyFill="1" applyBorder="1"/>
    <xf numFmtId="0" fontId="49" fillId="16" borderId="39" xfId="0" applyFont="1" applyFill="1" applyBorder="1"/>
    <xf numFmtId="0" fontId="49" fillId="16" borderId="40" xfId="0" applyFont="1" applyFill="1" applyBorder="1"/>
    <xf numFmtId="0" fontId="49" fillId="17" borderId="40" xfId="0" applyFont="1" applyFill="1" applyBorder="1" applyAlignment="1">
      <alignment horizontal="center" vertical="center"/>
    </xf>
    <xf numFmtId="0" fontId="26" fillId="12" borderId="0" xfId="0" applyFont="1" applyFill="1" applyBorder="1" applyAlignment="1">
      <alignment horizontal="left" wrapText="1"/>
    </xf>
    <xf numFmtId="0" fontId="38" fillId="12" borderId="0" xfId="0" applyFont="1" applyFill="1" applyBorder="1" applyAlignment="1">
      <alignment horizontal="left" wrapText="1"/>
    </xf>
    <xf numFmtId="0" fontId="40" fillId="3" borderId="36" xfId="0" applyFont="1" applyFill="1" applyBorder="1" applyAlignment="1">
      <alignment horizontal="right"/>
    </xf>
    <xf numFmtId="0" fontId="8" fillId="3" borderId="36" xfId="0" applyFont="1" applyFill="1" applyBorder="1" applyAlignment="1">
      <alignment horizontal="center"/>
    </xf>
    <xf numFmtId="0" fontId="8" fillId="3" borderId="36" xfId="0" applyFont="1" applyFill="1" applyBorder="1" applyAlignment="1">
      <alignment horizontal="right" vertical="center"/>
    </xf>
    <xf numFmtId="0" fontId="27" fillId="12" borderId="1" xfId="0" applyFont="1" applyFill="1" applyBorder="1" applyAlignment="1">
      <alignment horizontal="center"/>
    </xf>
    <xf numFmtId="0" fontId="14" fillId="3" borderId="36" xfId="0" applyNumberFormat="1" applyFont="1" applyFill="1" applyBorder="1" applyAlignment="1">
      <alignment horizontal="left" wrapText="1"/>
    </xf>
    <xf numFmtId="0" fontId="14" fillId="0" borderId="36" xfId="0" applyNumberFormat="1" applyFont="1" applyFill="1" applyBorder="1" applyAlignment="1">
      <alignment horizontal="left" wrapText="1"/>
    </xf>
    <xf numFmtId="0" fontId="12" fillId="0" borderId="36" xfId="0" applyFont="1" applyFill="1" applyBorder="1" applyAlignment="1">
      <alignment horizontal="right"/>
    </xf>
    <xf numFmtId="0" fontId="27" fillId="12" borderId="1" xfId="0" applyFont="1" applyFill="1" applyBorder="1" applyAlignment="1">
      <alignment horizontal="center" vertical="center"/>
    </xf>
    <xf numFmtId="0" fontId="13" fillId="0" borderId="36" xfId="0" applyFont="1" applyFill="1" applyBorder="1" applyAlignment="1">
      <alignment horizontal="center"/>
    </xf>
    <xf numFmtId="0" fontId="13" fillId="0" borderId="33" xfId="0" applyFont="1" applyFill="1" applyBorder="1" applyAlignment="1">
      <alignment horizontal="center"/>
    </xf>
    <xf numFmtId="0" fontId="13" fillId="0" borderId="34" xfId="0" applyFont="1" applyFill="1" applyBorder="1" applyAlignment="1">
      <alignment horizontal="center"/>
    </xf>
    <xf numFmtId="0" fontId="40" fillId="0" borderId="0" xfId="0" applyFont="1" applyFill="1" applyBorder="1" applyAlignment="1">
      <alignment horizontal="right"/>
    </xf>
    <xf numFmtId="0" fontId="14" fillId="0" borderId="0" xfId="0" applyNumberFormat="1" applyFont="1" applyFill="1" applyBorder="1" applyAlignment="1">
      <alignment horizontal="left" wrapText="1"/>
    </xf>
    <xf numFmtId="0" fontId="10" fillId="10" borderId="0" xfId="0" applyFont="1" applyFill="1" applyBorder="1" applyAlignment="1">
      <alignment horizontal="center"/>
    </xf>
    <xf numFmtId="0" fontId="10" fillId="10" borderId="14" xfId="0" applyFont="1" applyFill="1" applyBorder="1" applyAlignment="1">
      <alignment horizontal="center"/>
    </xf>
    <xf numFmtId="0" fontId="10" fillId="0" borderId="0" xfId="0" applyFont="1" applyFill="1" applyBorder="1" applyAlignment="1">
      <alignment horizontal="center"/>
    </xf>
    <xf numFmtId="0" fontId="10" fillId="0" borderId="14" xfId="0" applyFont="1" applyFill="1" applyBorder="1" applyAlignment="1">
      <alignment horizontal="center"/>
    </xf>
    <xf numFmtId="1" fontId="40" fillId="0" borderId="0" xfId="0" applyNumberFormat="1" applyFont="1" applyFill="1" applyBorder="1" applyAlignment="1">
      <alignment horizontal="left"/>
    </xf>
    <xf numFmtId="166" fontId="40" fillId="0" borderId="0" xfId="0" applyNumberFormat="1" applyFont="1" applyFill="1" applyBorder="1"/>
    <xf numFmtId="0" fontId="49" fillId="15" borderId="35" xfId="0" applyFont="1" applyFill="1" applyBorder="1" applyAlignment="1">
      <alignment horizontal="right"/>
    </xf>
    <xf numFmtId="0" fontId="49" fillId="16" borderId="35" xfId="0" applyFont="1" applyFill="1" applyBorder="1" applyAlignment="1">
      <alignment horizontal="left"/>
    </xf>
    <xf numFmtId="0" fontId="49" fillId="16" borderId="35" xfId="0" applyFont="1" applyFill="1" applyBorder="1" applyAlignment="1">
      <alignment horizontal="right"/>
    </xf>
    <xf numFmtId="0" fontId="49" fillId="15" borderId="35" xfId="0" applyFont="1" applyFill="1" applyBorder="1" applyAlignment="1">
      <alignment horizontal="left"/>
    </xf>
    <xf numFmtId="1" fontId="10" fillId="0" borderId="0" xfId="0" applyNumberFormat="1" applyFont="1" applyFill="1" applyBorder="1" applyAlignment="1">
      <alignment horizontal="left" wrapText="1"/>
    </xf>
    <xf numFmtId="0" fontId="29" fillId="12" borderId="16" xfId="0" applyFont="1" applyFill="1" applyBorder="1" applyAlignment="1">
      <alignment horizontal="center" vertical="center"/>
    </xf>
    <xf numFmtId="0" fontId="29" fillId="12" borderId="24" xfId="0" applyFont="1" applyFill="1" applyBorder="1" applyAlignment="1">
      <alignment horizontal="center" vertical="center"/>
    </xf>
    <xf numFmtId="0" fontId="29" fillId="12" borderId="22" xfId="0" applyFont="1" applyFill="1" applyBorder="1" applyAlignment="1">
      <alignment horizontal="center" vertical="center"/>
    </xf>
    <xf numFmtId="0" fontId="29" fillId="12" borderId="1" xfId="0" applyFont="1" applyFill="1" applyBorder="1" applyAlignment="1">
      <alignment horizontal="center" vertical="center"/>
    </xf>
    <xf numFmtId="0" fontId="9" fillId="0" borderId="0" xfId="0" applyFont="1" applyFill="1" applyBorder="1" applyAlignment="1">
      <alignment horizontal="center"/>
    </xf>
    <xf numFmtId="0" fontId="9" fillId="0" borderId="20" xfId="0" applyFont="1" applyFill="1" applyBorder="1" applyAlignment="1">
      <alignment horizontal="center"/>
    </xf>
    <xf numFmtId="0" fontId="8" fillId="0" borderId="0" xfId="0" applyFont="1" applyFill="1" applyBorder="1" applyAlignment="1">
      <alignment horizontal="center"/>
    </xf>
    <xf numFmtId="0" fontId="1" fillId="0" borderId="0" xfId="0" applyFont="1" applyFill="1" applyBorder="1" applyAlignment="1">
      <alignment horizontal="right"/>
    </xf>
    <xf numFmtId="0" fontId="1" fillId="0" borderId="15" xfId="0" applyFont="1" applyFill="1" applyBorder="1" applyAlignment="1">
      <alignment horizontal="right"/>
    </xf>
    <xf numFmtId="0" fontId="10" fillId="0" borderId="17" xfId="0" applyFont="1" applyFill="1" applyBorder="1" applyAlignment="1">
      <alignment horizontal="center"/>
    </xf>
    <xf numFmtId="0" fontId="10" fillId="0" borderId="16" xfId="0" applyFont="1" applyFill="1" applyBorder="1" applyAlignment="1">
      <alignment horizontal="center"/>
    </xf>
    <xf numFmtId="0" fontId="10" fillId="0" borderId="18" xfId="0" applyFont="1" applyFill="1" applyBorder="1" applyAlignment="1">
      <alignment horizontal="center"/>
    </xf>
    <xf numFmtId="0" fontId="10" fillId="10" borderId="15" xfId="0" applyFont="1" applyFill="1" applyBorder="1" applyAlignment="1">
      <alignment horizontal="center"/>
    </xf>
    <xf numFmtId="0" fontId="10" fillId="0" borderId="15" xfId="0" applyFont="1" applyFill="1" applyBorder="1" applyAlignment="1">
      <alignment horizontal="center"/>
    </xf>
    <xf numFmtId="0" fontId="10" fillId="10" borderId="20" xfId="0" applyFont="1" applyFill="1" applyBorder="1" applyAlignment="1">
      <alignment horizontal="center"/>
    </xf>
    <xf numFmtId="0" fontId="10" fillId="10" borderId="21" xfId="0" applyFont="1" applyFill="1" applyBorder="1" applyAlignment="1">
      <alignment horizontal="center"/>
    </xf>
    <xf numFmtId="0" fontId="10" fillId="10" borderId="19" xfId="0" applyFont="1" applyFill="1" applyBorder="1" applyAlignment="1">
      <alignment horizontal="center"/>
    </xf>
    <xf numFmtId="0" fontId="16" fillId="0" borderId="0" xfId="0" applyFont="1" applyFill="1" applyBorder="1" applyAlignment="1">
      <alignment horizontal="left" vertical="top" wrapText="1"/>
    </xf>
    <xf numFmtId="0" fontId="16" fillId="0" borderId="0" xfId="0" applyFont="1" applyFill="1" applyBorder="1" applyAlignment="1">
      <alignment horizontal="left"/>
    </xf>
    <xf numFmtId="0" fontId="16" fillId="0" borderId="0" xfId="0" applyFont="1" applyFill="1" applyBorder="1" applyAlignment="1">
      <alignment horizontal="left" vertical="top"/>
    </xf>
    <xf numFmtId="0" fontId="41" fillId="13" borderId="0" xfId="0" applyFont="1" applyFill="1" applyBorder="1" applyAlignment="1">
      <alignment horizontal="left"/>
    </xf>
  </cellXfs>
  <cellStyles count="171">
    <cellStyle name="ExtStyle 0" xfId="1"/>
    <cellStyle name="ExtStyle 16" xfId="2"/>
    <cellStyle name="ExtStyle 17" xfId="3"/>
    <cellStyle name="ExtStyle 18" xfId="4"/>
    <cellStyle name="ExtStyle 19" xfId="5"/>
    <cellStyle name="ExtStyle 20" xfId="6"/>
    <cellStyle name="ExtStyle 21" xfId="7"/>
    <cellStyle name="ExtStyle 22" xfId="8"/>
    <cellStyle name="ExtStyle 28" xfId="9"/>
    <cellStyle name="ExtStyle 29" xfId="10"/>
    <cellStyle name="ExtStyle 30" xfId="11"/>
    <cellStyle name="ExtStyle 31" xfId="12"/>
    <cellStyle name="ExtStyle 32" xfId="13"/>
    <cellStyle name="ExtStyle 33" xfId="14"/>
    <cellStyle name="ExtStyle 34" xfId="15"/>
    <cellStyle name="ExtStyle 35" xfId="16"/>
    <cellStyle name="ExtStyle 36" xfId="17"/>
    <cellStyle name="ExtStyle 37" xfId="18"/>
    <cellStyle name="ExtStyle 38" xfId="19"/>
    <cellStyle name="ExtStyle 39" xfId="20"/>
    <cellStyle name="Hyperlink 2" xfId="21"/>
    <cellStyle name="Normal" xfId="0" builtinId="0"/>
    <cellStyle name="Normal 2" xfId="22"/>
    <cellStyle name="Style 1025" xfId="23"/>
    <cellStyle name="Style 1101" xfId="24"/>
    <cellStyle name="Style 1103" xfId="25"/>
    <cellStyle name="Style 1104" xfId="26"/>
    <cellStyle name="Style 1105" xfId="27"/>
    <cellStyle name="Style 1106" xfId="28"/>
    <cellStyle name="Style 1107" xfId="29"/>
    <cellStyle name="Style 1108" xfId="30"/>
    <cellStyle name="Style 1109" xfId="31"/>
    <cellStyle name="Style 1110" xfId="32"/>
    <cellStyle name="Style 1111" xfId="33"/>
    <cellStyle name="Style 1112" xfId="34"/>
    <cellStyle name="Style 1113" xfId="35"/>
    <cellStyle name="Style 1114" xfId="36"/>
    <cellStyle name="Style 1115" xfId="37"/>
    <cellStyle name="Style 1177" xfId="38"/>
    <cellStyle name="Style 1178" xfId="39"/>
    <cellStyle name="Style 1179" xfId="40"/>
    <cellStyle name="Style 1180" xfId="41"/>
    <cellStyle name="Style 1181" xfId="42"/>
    <cellStyle name="Style 1182" xfId="43"/>
    <cellStyle name="Style 1183" xfId="44"/>
    <cellStyle name="Style 1184" xfId="45"/>
    <cellStyle name="Style 1185" xfId="46"/>
    <cellStyle name="Style 1299" xfId="47"/>
    <cellStyle name="Style 1331" xfId="48"/>
    <cellStyle name="Style 1332" xfId="49"/>
    <cellStyle name="Style 1333" xfId="50"/>
    <cellStyle name="Style 1334" xfId="51"/>
    <cellStyle name="Style 1335" xfId="52"/>
    <cellStyle name="Style 1336" xfId="53"/>
    <cellStyle name="Style 1337" xfId="54"/>
    <cellStyle name="Style 1338" xfId="55"/>
    <cellStyle name="Style 1339" xfId="56"/>
    <cellStyle name="Style 1376" xfId="57"/>
    <cellStyle name="Style 1377" xfId="58"/>
    <cellStyle name="Style 1378" xfId="59"/>
    <cellStyle name="Style 1379" xfId="60"/>
    <cellStyle name="Style 1380" xfId="61"/>
    <cellStyle name="Style 1381" xfId="62"/>
    <cellStyle name="Style 1382" xfId="63"/>
    <cellStyle name="Style 1383" xfId="64"/>
    <cellStyle name="Style 1384" xfId="65"/>
    <cellStyle name="Style 1385" xfId="66"/>
    <cellStyle name="Style 1386" xfId="67"/>
    <cellStyle name="Style 1556" xfId="68"/>
    <cellStyle name="Style 1663" xfId="69"/>
    <cellStyle name="Style 1665" xfId="70"/>
    <cellStyle name="Style 1666" xfId="71"/>
    <cellStyle name="Style 1667" xfId="72"/>
    <cellStyle name="Style 1668" xfId="73"/>
    <cellStyle name="Style 1669" xfId="74"/>
    <cellStyle name="Style 1670" xfId="75"/>
    <cellStyle name="Style 1671" xfId="76"/>
    <cellStyle name="Style 1672" xfId="77"/>
    <cellStyle name="Style 1673" xfId="78"/>
    <cellStyle name="Style 1887" xfId="79"/>
    <cellStyle name="Style 1888" xfId="80"/>
    <cellStyle name="Style 1889" xfId="81"/>
    <cellStyle name="Style 1890" xfId="82"/>
    <cellStyle name="Style 1891" xfId="83"/>
    <cellStyle name="Style 1892" xfId="84"/>
    <cellStyle name="Style 1893" xfId="85"/>
    <cellStyle name="Style 1894" xfId="86"/>
    <cellStyle name="Style 1895" xfId="87"/>
    <cellStyle name="Style 297" xfId="88"/>
    <cellStyle name="Style 300" xfId="89"/>
    <cellStyle name="Style 528" xfId="90"/>
    <cellStyle name="Style 561" xfId="91"/>
    <cellStyle name="Style 669" xfId="92"/>
    <cellStyle name="Style 670" xfId="93"/>
    <cellStyle name="Style 671" xfId="94"/>
    <cellStyle name="Style 672" xfId="95"/>
    <cellStyle name="Style 673" xfId="96"/>
    <cellStyle name="Style 674" xfId="97"/>
    <cellStyle name="Style 675" xfId="98"/>
    <cellStyle name="Style 676" xfId="99"/>
    <cellStyle name="Style 707" xfId="100"/>
    <cellStyle name="Style 708" xfId="101"/>
    <cellStyle name="Style 709" xfId="102"/>
    <cellStyle name="Style 710" xfId="103"/>
    <cellStyle name="Style 711" xfId="104"/>
    <cellStyle name="Style 712" xfId="105"/>
    <cellStyle name="Style 713" xfId="106"/>
    <cellStyle name="Style 714" xfId="107"/>
    <cellStyle name="Style 723" xfId="108"/>
    <cellStyle name="Style 740" xfId="109"/>
    <cellStyle name="Style 741" xfId="110"/>
    <cellStyle name="Style 742" xfId="111"/>
    <cellStyle name="Style 743" xfId="112"/>
    <cellStyle name="Style 744" xfId="113"/>
    <cellStyle name="Style 745" xfId="114"/>
    <cellStyle name="Style 746" xfId="115"/>
    <cellStyle name="Style 747" xfId="116"/>
    <cellStyle name="Style 835" xfId="117"/>
    <cellStyle name="Style 843" xfId="118"/>
    <cellStyle name="Style 868" xfId="119"/>
    <cellStyle name="Style 902" xfId="120"/>
    <cellStyle name="Style 903" xfId="121"/>
    <cellStyle name="Style 904" xfId="122"/>
    <cellStyle name="Style 905" xfId="123"/>
    <cellStyle name="Style 910" xfId="124"/>
    <cellStyle name="Style 911" xfId="125"/>
    <cellStyle name="Style 912" xfId="126"/>
    <cellStyle name="Style 913" xfId="127"/>
    <cellStyle name="Style 918" xfId="128"/>
    <cellStyle name="Style 919" xfId="129"/>
    <cellStyle name="Style 920" xfId="130"/>
    <cellStyle name="Style 921" xfId="131"/>
    <cellStyle name="Style 926" xfId="132"/>
    <cellStyle name="Style 927" xfId="133"/>
    <cellStyle name="Style 928" xfId="134"/>
    <cellStyle name="Style 929" xfId="135"/>
    <cellStyle name="Style 934" xfId="136"/>
    <cellStyle name="Style 935" xfId="137"/>
    <cellStyle name="Style 936" xfId="138"/>
    <cellStyle name="Style 937" xfId="139"/>
    <cellStyle name="Style 942" xfId="140"/>
    <cellStyle name="Style 943" xfId="141"/>
    <cellStyle name="Style 944" xfId="142"/>
    <cellStyle name="Style 945" xfId="143"/>
    <cellStyle name="Style 950" xfId="144"/>
    <cellStyle name="Style 951" xfId="145"/>
    <cellStyle name="Style 952" xfId="146"/>
    <cellStyle name="Style 953" xfId="147"/>
    <cellStyle name="Style 958" xfId="148"/>
    <cellStyle name="Style 959" xfId="149"/>
    <cellStyle name="Style 960" xfId="150"/>
    <cellStyle name="Style 961" xfId="151"/>
    <cellStyle name="Style 966" xfId="152"/>
    <cellStyle name="Style 967" xfId="153"/>
    <cellStyle name="Style 968" xfId="154"/>
    <cellStyle name="Style 969" xfId="155"/>
    <cellStyle name="Style 974" xfId="156"/>
    <cellStyle name="Style 975" xfId="157"/>
    <cellStyle name="Style 976" xfId="158"/>
    <cellStyle name="Style 977" xfId="159"/>
    <cellStyle name="Style 979" xfId="160"/>
    <cellStyle name="Style 981" xfId="161"/>
    <cellStyle name="Style 982" xfId="162"/>
    <cellStyle name="Style 983" xfId="163"/>
    <cellStyle name="Style 984" xfId="164"/>
    <cellStyle name="Style 985" xfId="165"/>
    <cellStyle name="Style 986" xfId="166"/>
    <cellStyle name="Style 987" xfId="167"/>
    <cellStyle name="Style 988" xfId="168"/>
    <cellStyle name="Style 989" xfId="169"/>
    <cellStyle name="Style 991" xfId="17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AA6520"/>
      <rgbColor rgb="00008000"/>
      <rgbColor rgb="00000080"/>
      <rgbColor rgb="00808000"/>
      <rgbColor rgb="00800080"/>
      <rgbColor rgb="00008080"/>
      <rgbColor rgb="00EAEAEA"/>
      <rgbColor rgb="00808080"/>
      <rgbColor rgb="009999FF"/>
      <rgbColor rgb="00BB793C"/>
      <rgbColor rgb="00620C0B"/>
      <rgbColor rgb="00590001"/>
      <rgbColor rgb="00404549"/>
      <rgbColor rgb="00CD9B7A"/>
      <rgbColor rgb="00990033"/>
      <rgbColor rgb="00EAEAEA"/>
      <rgbColor rgb="00000080"/>
      <rgbColor rgb="00FF00FF"/>
      <rgbColor rgb="00FFFF00"/>
      <rgbColor rgb="0000FFFF"/>
      <rgbColor rgb="00800080"/>
      <rgbColor rgb="00CC6633"/>
      <rgbColor rgb="00666666"/>
      <rgbColor rgb="00A0A0A0"/>
      <rgbColor rgb="00FFFFFF"/>
      <rgbColor rgb="00CCFFFF"/>
      <rgbColor rgb="00CCFFCC"/>
      <rgbColor rgb="00FFFF99"/>
      <rgbColor rgb="0099CCFF"/>
      <rgbColor rgb="00FE5000"/>
      <rgbColor rgb="00CC99FF"/>
      <rgbColor rgb="00FFCC99"/>
      <rgbColor rgb="003366FF"/>
      <rgbColor rgb="0033CCCC"/>
      <rgbColor rgb="0099CC00"/>
      <rgbColor rgb="00FFCC00"/>
      <rgbColor rgb="00FF9900"/>
      <rgbColor rgb="00FF6600"/>
      <rgbColor rgb="00666699"/>
      <rgbColor rgb="00B57792"/>
      <rgbColor rgb="00003366"/>
      <rgbColor rgb="00339966"/>
      <rgbColor rgb="00003300"/>
      <rgbColor rgb="00333300"/>
      <rgbColor rgb="00993300"/>
      <rgbColor rgb="00993366"/>
      <rgbColor rgb="00333399"/>
      <rgbColor rgb="0080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 Type="http://schemas.openxmlformats.org/officeDocument/2006/relationships/sharedStrings" Target="sharedStrings.xml"/><Relationship Id="rId12"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theme" Target="theme/theme1.xml"/><Relationship Id="rId10"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c:style val="2"/>
  <c:chart>
    <c:title>
      <c:tx>
        <c:rich>
          <a:bodyPr/>
          <a:lstStyle/>
          <a:p>
            <a:pPr>
              <a:defRPr sz="1800" b="1" i="0" u="none" strike="noStrike" baseline="0">
                <a:solidFill>
                  <a:sysClr val="windowText" lastClr="000000"/>
                </a:solidFill>
                <a:latin typeface="Arial"/>
              </a:defRPr>
            </a:pPr>
            <a:r>
              <a:rPr sz="1800" b="1" i="0" u="none" strike="noStrike" baseline="0">
                <a:latin typeface="Arial" charset="0"/>
              </a:rPr>
              <a:t>Daily Indexes for the Month of March</a:t>
            </a:r>
          </a:p>
        </c:rich>
      </c:tx>
      <c:overlay val="0"/>
    </c:title>
    <c:autoTitleDeleted val="0"/>
    <c:plotArea>
      <c:layout/>
      <c:lineChart>
        <c:grouping val="standard"/>
        <c:varyColors val="1"/>
        <c:ser>
          <c:idx val="0"/>
          <c:order val="0"/>
          <c:tx>
            <c:v>Occupancy Index</c:v>
          </c:tx>
          <c:spPr>
            <a:ln w="38100">
              <a:solidFill>
                <a:srgbClr val="009CDE"/>
              </a:solidFill>
              <a:prstDash val="solid"/>
            </a:ln>
          </c:spPr>
          <c:marker>
            <c:symbol val="circle"/>
            <c:size val="8"/>
            <c:spPr>
              <a:solidFill>
                <a:srgbClr val="009CDE"/>
              </a:solidFill>
              <a:ln w="9525">
                <a:solidFill>
                  <a:srgbClr val="009CDE"/>
                </a:solidFill>
                <a:prstDash val="solid"/>
              </a:ln>
            </c:spPr>
          </c:marker>
          <c:cat>
            <c:numRef>
              <c:f>'Daily by Month'!$C$25:$AG$25</c:f>
              <c:numCache>
                <c:formatCode>General</c:formatCode>
                <c:ptCount val="31"/>
                <c:pt idx="0">
                  <c:v>1.0</c:v>
                </c:pt>
                <c:pt idx="1">
                  <c:v>2.0</c:v>
                </c:pt>
                <c:pt idx="2">
                  <c:v>3.0</c:v>
                </c:pt>
                <c:pt idx="3">
                  <c:v>4.0</c:v>
                </c:pt>
                <c:pt idx="4">
                  <c:v>5.0</c:v>
                </c:pt>
                <c:pt idx="5">
                  <c:v>6.0</c:v>
                </c:pt>
                <c:pt idx="6">
                  <c:v>7.0</c:v>
                </c:pt>
                <c:pt idx="7">
                  <c:v>8.0</c:v>
                </c:pt>
                <c:pt idx="8">
                  <c:v>9.0</c:v>
                </c:pt>
                <c:pt idx="9">
                  <c:v>10.0</c:v>
                </c:pt>
                <c:pt idx="10">
                  <c:v>11.0</c:v>
                </c:pt>
                <c:pt idx="11">
                  <c:v>12.0</c:v>
                </c:pt>
                <c:pt idx="12">
                  <c:v>13.0</c:v>
                </c:pt>
                <c:pt idx="13">
                  <c:v>14.0</c:v>
                </c:pt>
                <c:pt idx="14">
                  <c:v>15.0</c:v>
                </c:pt>
                <c:pt idx="15">
                  <c:v>16.0</c:v>
                </c:pt>
                <c:pt idx="16">
                  <c:v>17.0</c:v>
                </c:pt>
                <c:pt idx="17">
                  <c:v>18.0</c:v>
                </c:pt>
                <c:pt idx="18">
                  <c:v>19.0</c:v>
                </c:pt>
                <c:pt idx="19">
                  <c:v>20.0</c:v>
                </c:pt>
                <c:pt idx="20">
                  <c:v>21.0</c:v>
                </c:pt>
                <c:pt idx="21">
                  <c:v>22.0</c:v>
                </c:pt>
                <c:pt idx="22">
                  <c:v>23.0</c:v>
                </c:pt>
                <c:pt idx="23">
                  <c:v>24.0</c:v>
                </c:pt>
                <c:pt idx="24">
                  <c:v>25.0</c:v>
                </c:pt>
                <c:pt idx="25">
                  <c:v>26.0</c:v>
                </c:pt>
                <c:pt idx="26">
                  <c:v>27.0</c:v>
                </c:pt>
                <c:pt idx="27">
                  <c:v>28.0</c:v>
                </c:pt>
                <c:pt idx="28">
                  <c:v>29.0</c:v>
                </c:pt>
                <c:pt idx="29">
                  <c:v>30.0</c:v>
                </c:pt>
                <c:pt idx="30">
                  <c:v>31.0</c:v>
                </c:pt>
              </c:numCache>
            </c:numRef>
          </c:cat>
          <c:val>
            <c:numRef>
              <c:f>'Daily by Month'!$C$28:$AG$28</c:f>
              <c:numCache>
                <c:formatCode>0.0</c:formatCode>
                <c:ptCount val="31"/>
                <c:pt idx="0">
                  <c:v>101.9511843905249</c:v>
                </c:pt>
                <c:pt idx="1">
                  <c:v>127.2835230084117</c:v>
                </c:pt>
                <c:pt idx="2">
                  <c:v>123.4131201904681</c:v>
                </c:pt>
                <c:pt idx="3">
                  <c:v>101.4657025600938</c:v>
                </c:pt>
                <c:pt idx="4">
                  <c:v>122.5263880545782</c:v>
                </c:pt>
                <c:pt idx="5">
                  <c:v>116.4200140944327</c:v>
                </c:pt>
                <c:pt idx="6">
                  <c:v>128.9012161297205</c:v>
                </c:pt>
              </c:numCache>
            </c:numRef>
          </c:val>
          <c:smooth val="0"/>
          <c:extLst xmlns:c16r2="http://schemas.microsoft.com/office/drawing/2015/06/chart">
            <c:ext xmlns:c16="http://schemas.microsoft.com/office/drawing/2014/chart" uri="{C3380CC4-5D6E-409C-BE32-E72D297353CC}">
              <c16:uniqueId val="{00000000-0CD9-4A87-9AA6-BEC00B021D64}"/>
            </c:ext>
          </c:extLst>
        </c:ser>
        <c:ser>
          <c:idx val="1"/>
          <c:order val="1"/>
          <c:tx>
            <c:v>ADR Index</c:v>
          </c:tx>
          <c:spPr>
            <a:ln w="38100">
              <a:solidFill>
                <a:srgbClr val="D22630"/>
              </a:solidFill>
              <a:prstDash val="solid"/>
            </a:ln>
          </c:spPr>
          <c:marker>
            <c:symbol val="diamond"/>
            <c:size val="8"/>
            <c:spPr>
              <a:solidFill>
                <a:srgbClr val="D22630"/>
              </a:solidFill>
              <a:ln w="9525">
                <a:solidFill>
                  <a:srgbClr val="D22630"/>
                </a:solidFill>
                <a:prstDash val="solid"/>
              </a:ln>
            </c:spPr>
          </c:marker>
          <c:cat>
            <c:numRef>
              <c:f>'Daily by Month'!$C$25:$AG$25</c:f>
              <c:numCache>
                <c:formatCode>General</c:formatCode>
                <c:ptCount val="31"/>
                <c:pt idx="0">
                  <c:v>1.0</c:v>
                </c:pt>
                <c:pt idx="1">
                  <c:v>2.0</c:v>
                </c:pt>
                <c:pt idx="2">
                  <c:v>3.0</c:v>
                </c:pt>
                <c:pt idx="3">
                  <c:v>4.0</c:v>
                </c:pt>
                <c:pt idx="4">
                  <c:v>5.0</c:v>
                </c:pt>
                <c:pt idx="5">
                  <c:v>6.0</c:v>
                </c:pt>
                <c:pt idx="6">
                  <c:v>7.0</c:v>
                </c:pt>
                <c:pt idx="7">
                  <c:v>8.0</c:v>
                </c:pt>
                <c:pt idx="8">
                  <c:v>9.0</c:v>
                </c:pt>
                <c:pt idx="9">
                  <c:v>10.0</c:v>
                </c:pt>
                <c:pt idx="10">
                  <c:v>11.0</c:v>
                </c:pt>
                <c:pt idx="11">
                  <c:v>12.0</c:v>
                </c:pt>
                <c:pt idx="12">
                  <c:v>13.0</c:v>
                </c:pt>
                <c:pt idx="13">
                  <c:v>14.0</c:v>
                </c:pt>
                <c:pt idx="14">
                  <c:v>15.0</c:v>
                </c:pt>
                <c:pt idx="15">
                  <c:v>16.0</c:v>
                </c:pt>
                <c:pt idx="16">
                  <c:v>17.0</c:v>
                </c:pt>
                <c:pt idx="17">
                  <c:v>18.0</c:v>
                </c:pt>
                <c:pt idx="18">
                  <c:v>19.0</c:v>
                </c:pt>
                <c:pt idx="19">
                  <c:v>20.0</c:v>
                </c:pt>
                <c:pt idx="20">
                  <c:v>21.0</c:v>
                </c:pt>
                <c:pt idx="21">
                  <c:v>22.0</c:v>
                </c:pt>
                <c:pt idx="22">
                  <c:v>23.0</c:v>
                </c:pt>
                <c:pt idx="23">
                  <c:v>24.0</c:v>
                </c:pt>
                <c:pt idx="24">
                  <c:v>25.0</c:v>
                </c:pt>
                <c:pt idx="25">
                  <c:v>26.0</c:v>
                </c:pt>
                <c:pt idx="26">
                  <c:v>27.0</c:v>
                </c:pt>
                <c:pt idx="27">
                  <c:v>28.0</c:v>
                </c:pt>
                <c:pt idx="28">
                  <c:v>29.0</c:v>
                </c:pt>
                <c:pt idx="29">
                  <c:v>30.0</c:v>
                </c:pt>
                <c:pt idx="30">
                  <c:v>31.0</c:v>
                </c:pt>
              </c:numCache>
            </c:numRef>
          </c:cat>
          <c:val>
            <c:numRef>
              <c:f>'Daily by Month'!$C$40:$AG$40</c:f>
              <c:numCache>
                <c:formatCode>0.0</c:formatCode>
                <c:ptCount val="31"/>
                <c:pt idx="0">
                  <c:v>122.5562422342999</c:v>
                </c:pt>
                <c:pt idx="1">
                  <c:v>113.7164228859955</c:v>
                </c:pt>
                <c:pt idx="2">
                  <c:v>115.6987059734839</c:v>
                </c:pt>
                <c:pt idx="3">
                  <c:v>109.7336102243714</c:v>
                </c:pt>
                <c:pt idx="4">
                  <c:v>104.2888640133</c:v>
                </c:pt>
                <c:pt idx="5">
                  <c:v>118.8412409761793</c:v>
                </c:pt>
                <c:pt idx="6">
                  <c:v>129.5357104249191</c:v>
                </c:pt>
              </c:numCache>
            </c:numRef>
          </c:val>
          <c:smooth val="0"/>
          <c:extLst xmlns:c16r2="http://schemas.microsoft.com/office/drawing/2015/06/chart">
            <c:ext xmlns:c16="http://schemas.microsoft.com/office/drawing/2014/chart" uri="{C3380CC4-5D6E-409C-BE32-E72D297353CC}">
              <c16:uniqueId val="{00000001-0CD9-4A87-9AA6-BEC00B021D64}"/>
            </c:ext>
          </c:extLst>
        </c:ser>
        <c:ser>
          <c:idx val="2"/>
          <c:order val="2"/>
          <c:tx>
            <c:v>RevPAR Index</c:v>
          </c:tx>
          <c:spPr>
            <a:ln w="38100">
              <a:solidFill>
                <a:srgbClr val="84BD00"/>
              </a:solidFill>
              <a:prstDash val="lgDash"/>
            </a:ln>
          </c:spPr>
          <c:marker>
            <c:symbol val="square"/>
            <c:size val="8"/>
            <c:spPr>
              <a:solidFill>
                <a:srgbClr val="84BD00"/>
              </a:solidFill>
              <a:ln w="9525">
                <a:solidFill>
                  <a:srgbClr val="84BD00"/>
                </a:solidFill>
                <a:prstDash val="solid"/>
              </a:ln>
            </c:spPr>
          </c:marker>
          <c:cat>
            <c:numRef>
              <c:f>'Daily by Month'!$C$25:$AG$25</c:f>
              <c:numCache>
                <c:formatCode>General</c:formatCode>
                <c:ptCount val="31"/>
                <c:pt idx="0">
                  <c:v>1.0</c:v>
                </c:pt>
                <c:pt idx="1">
                  <c:v>2.0</c:v>
                </c:pt>
                <c:pt idx="2">
                  <c:v>3.0</c:v>
                </c:pt>
                <c:pt idx="3">
                  <c:v>4.0</c:v>
                </c:pt>
                <c:pt idx="4">
                  <c:v>5.0</c:v>
                </c:pt>
                <c:pt idx="5">
                  <c:v>6.0</c:v>
                </c:pt>
                <c:pt idx="6">
                  <c:v>7.0</c:v>
                </c:pt>
                <c:pt idx="7">
                  <c:v>8.0</c:v>
                </c:pt>
                <c:pt idx="8">
                  <c:v>9.0</c:v>
                </c:pt>
                <c:pt idx="9">
                  <c:v>10.0</c:v>
                </c:pt>
                <c:pt idx="10">
                  <c:v>11.0</c:v>
                </c:pt>
                <c:pt idx="11">
                  <c:v>12.0</c:v>
                </c:pt>
                <c:pt idx="12">
                  <c:v>13.0</c:v>
                </c:pt>
                <c:pt idx="13">
                  <c:v>14.0</c:v>
                </c:pt>
                <c:pt idx="14">
                  <c:v>15.0</c:v>
                </c:pt>
                <c:pt idx="15">
                  <c:v>16.0</c:v>
                </c:pt>
                <c:pt idx="16">
                  <c:v>17.0</c:v>
                </c:pt>
                <c:pt idx="17">
                  <c:v>18.0</c:v>
                </c:pt>
                <c:pt idx="18">
                  <c:v>19.0</c:v>
                </c:pt>
                <c:pt idx="19">
                  <c:v>20.0</c:v>
                </c:pt>
                <c:pt idx="20">
                  <c:v>21.0</c:v>
                </c:pt>
                <c:pt idx="21">
                  <c:v>22.0</c:v>
                </c:pt>
                <c:pt idx="22">
                  <c:v>23.0</c:v>
                </c:pt>
                <c:pt idx="23">
                  <c:v>24.0</c:v>
                </c:pt>
                <c:pt idx="24">
                  <c:v>25.0</c:v>
                </c:pt>
                <c:pt idx="25">
                  <c:v>26.0</c:v>
                </c:pt>
                <c:pt idx="26">
                  <c:v>27.0</c:v>
                </c:pt>
                <c:pt idx="27">
                  <c:v>28.0</c:v>
                </c:pt>
                <c:pt idx="28">
                  <c:v>29.0</c:v>
                </c:pt>
                <c:pt idx="29">
                  <c:v>30.0</c:v>
                </c:pt>
                <c:pt idx="30">
                  <c:v>31.0</c:v>
                </c:pt>
              </c:numCache>
            </c:numRef>
          </c:cat>
          <c:val>
            <c:numRef>
              <c:f>'Daily by Month'!$C$52:$AG$52</c:f>
              <c:numCache>
                <c:formatCode>0.0</c:formatCode>
                <c:ptCount val="31"/>
                <c:pt idx="0">
                  <c:v>124.9475405023895</c:v>
                </c:pt>
                <c:pt idx="1">
                  <c:v>144.7422692884388</c:v>
                </c:pt>
                <c:pt idx="2">
                  <c:v>142.7873830618719</c:v>
                </c:pt>
                <c:pt idx="3">
                  <c:v>111.3419785587134</c:v>
                </c:pt>
                <c:pt idx="4">
                  <c:v>127.7813782186473</c:v>
                </c:pt>
                <c:pt idx="5">
                  <c:v>138.3549894944666</c:v>
                </c:pt>
                <c:pt idx="6">
                  <c:v>166.9731060599939</c:v>
                </c:pt>
              </c:numCache>
            </c:numRef>
          </c:val>
          <c:smooth val="0"/>
          <c:extLst xmlns:c16r2="http://schemas.microsoft.com/office/drawing/2015/06/chart">
            <c:ext xmlns:c16="http://schemas.microsoft.com/office/drawing/2014/chart" uri="{C3380CC4-5D6E-409C-BE32-E72D297353CC}">
              <c16:uniqueId val="{00000002-0CD9-4A87-9AA6-BEC00B021D64}"/>
            </c:ext>
          </c:extLst>
        </c:ser>
        <c:ser>
          <c:idx val="3"/>
          <c:order val="3"/>
          <c:tx>
            <c:v>100 %</c:v>
          </c:tx>
          <c:spPr>
            <a:ln w="25400">
              <a:solidFill>
                <a:srgbClr val="000000"/>
              </a:solidFill>
              <a:prstDash val="lgDash"/>
            </a:ln>
          </c:spPr>
          <c:marker>
            <c:symbol val="none"/>
          </c:marker>
          <c:cat>
            <c:numRef>
              <c:f>'Daily by Month'!$C$25:$AG$25</c:f>
              <c:numCache>
                <c:formatCode>General</c:formatCode>
                <c:ptCount val="31"/>
                <c:pt idx="0">
                  <c:v>1.0</c:v>
                </c:pt>
                <c:pt idx="1">
                  <c:v>2.0</c:v>
                </c:pt>
                <c:pt idx="2">
                  <c:v>3.0</c:v>
                </c:pt>
                <c:pt idx="3">
                  <c:v>4.0</c:v>
                </c:pt>
                <c:pt idx="4">
                  <c:v>5.0</c:v>
                </c:pt>
                <c:pt idx="5">
                  <c:v>6.0</c:v>
                </c:pt>
                <c:pt idx="6">
                  <c:v>7.0</c:v>
                </c:pt>
                <c:pt idx="7">
                  <c:v>8.0</c:v>
                </c:pt>
                <c:pt idx="8">
                  <c:v>9.0</c:v>
                </c:pt>
                <c:pt idx="9">
                  <c:v>10.0</c:v>
                </c:pt>
                <c:pt idx="10">
                  <c:v>11.0</c:v>
                </c:pt>
                <c:pt idx="11">
                  <c:v>12.0</c:v>
                </c:pt>
                <c:pt idx="12">
                  <c:v>13.0</c:v>
                </c:pt>
                <c:pt idx="13">
                  <c:v>14.0</c:v>
                </c:pt>
                <c:pt idx="14">
                  <c:v>15.0</c:v>
                </c:pt>
                <c:pt idx="15">
                  <c:v>16.0</c:v>
                </c:pt>
                <c:pt idx="16">
                  <c:v>17.0</c:v>
                </c:pt>
                <c:pt idx="17">
                  <c:v>18.0</c:v>
                </c:pt>
                <c:pt idx="18">
                  <c:v>19.0</c:v>
                </c:pt>
                <c:pt idx="19">
                  <c:v>20.0</c:v>
                </c:pt>
                <c:pt idx="20">
                  <c:v>21.0</c:v>
                </c:pt>
                <c:pt idx="21">
                  <c:v>22.0</c:v>
                </c:pt>
                <c:pt idx="22">
                  <c:v>23.0</c:v>
                </c:pt>
                <c:pt idx="23">
                  <c:v>24.0</c:v>
                </c:pt>
                <c:pt idx="24">
                  <c:v>25.0</c:v>
                </c:pt>
                <c:pt idx="25">
                  <c:v>26.0</c:v>
                </c:pt>
                <c:pt idx="26">
                  <c:v>27.0</c:v>
                </c:pt>
                <c:pt idx="27">
                  <c:v>28.0</c:v>
                </c:pt>
                <c:pt idx="28">
                  <c:v>29.0</c:v>
                </c:pt>
                <c:pt idx="29">
                  <c:v>30.0</c:v>
                </c:pt>
                <c:pt idx="30">
                  <c:v>31.0</c:v>
                </c:pt>
              </c:numCache>
            </c:numRef>
          </c:cat>
          <c:val>
            <c:numRef>
              <c:f>'Daily by Month'!$C$61:$AG$61</c:f>
              <c:numCache>
                <c:formatCode>General</c:formatCode>
                <c:ptCount val="31"/>
                <c:pt idx="0">
                  <c:v>100.0</c:v>
                </c:pt>
                <c:pt idx="1">
                  <c:v>100.0</c:v>
                </c:pt>
                <c:pt idx="2">
                  <c:v>100.0</c:v>
                </c:pt>
                <c:pt idx="3">
                  <c:v>100.0</c:v>
                </c:pt>
                <c:pt idx="4">
                  <c:v>100.0</c:v>
                </c:pt>
                <c:pt idx="5">
                  <c:v>100.0</c:v>
                </c:pt>
                <c:pt idx="6">
                  <c:v>100.0</c:v>
                </c:pt>
                <c:pt idx="7">
                  <c:v>100.0</c:v>
                </c:pt>
                <c:pt idx="8">
                  <c:v>100.0</c:v>
                </c:pt>
                <c:pt idx="9">
                  <c:v>100.0</c:v>
                </c:pt>
                <c:pt idx="10">
                  <c:v>100.0</c:v>
                </c:pt>
                <c:pt idx="11">
                  <c:v>100.0</c:v>
                </c:pt>
                <c:pt idx="12">
                  <c:v>100.0</c:v>
                </c:pt>
                <c:pt idx="13">
                  <c:v>100.0</c:v>
                </c:pt>
                <c:pt idx="14">
                  <c:v>100.0</c:v>
                </c:pt>
                <c:pt idx="15">
                  <c:v>100.0</c:v>
                </c:pt>
                <c:pt idx="16">
                  <c:v>100.0</c:v>
                </c:pt>
                <c:pt idx="17">
                  <c:v>100.0</c:v>
                </c:pt>
                <c:pt idx="18">
                  <c:v>100.0</c:v>
                </c:pt>
                <c:pt idx="19">
                  <c:v>100.0</c:v>
                </c:pt>
                <c:pt idx="20">
                  <c:v>100.0</c:v>
                </c:pt>
                <c:pt idx="21">
                  <c:v>100.0</c:v>
                </c:pt>
                <c:pt idx="22">
                  <c:v>100.0</c:v>
                </c:pt>
                <c:pt idx="23">
                  <c:v>100.0</c:v>
                </c:pt>
                <c:pt idx="24">
                  <c:v>100.0</c:v>
                </c:pt>
                <c:pt idx="25">
                  <c:v>100.0</c:v>
                </c:pt>
                <c:pt idx="26">
                  <c:v>100.0</c:v>
                </c:pt>
                <c:pt idx="27">
                  <c:v>100.0</c:v>
                </c:pt>
                <c:pt idx="28">
                  <c:v>100.0</c:v>
                </c:pt>
                <c:pt idx="29">
                  <c:v>100.0</c:v>
                </c:pt>
                <c:pt idx="30">
                  <c:v>100.0</c:v>
                </c:pt>
              </c:numCache>
            </c:numRef>
          </c:val>
          <c:smooth val="0"/>
          <c:extLst xmlns:c16r2="http://schemas.microsoft.com/office/drawing/2015/06/chart">
            <c:ext xmlns:c16="http://schemas.microsoft.com/office/drawing/2014/chart" uri="{C3380CC4-5D6E-409C-BE32-E72D297353CC}">
              <c16:uniqueId val="{00000003-0CD9-4A87-9AA6-BEC00B021D64}"/>
            </c:ext>
          </c:extLst>
        </c:ser>
        <c:dLbls>
          <c:showLegendKey val="0"/>
          <c:showVal val="0"/>
          <c:showCatName val="0"/>
          <c:showSerName val="0"/>
          <c:showPercent val="0"/>
          <c:showBubbleSize val="0"/>
        </c:dLbls>
        <c:marker val="1"/>
        <c:smooth val="0"/>
        <c:axId val="-512309584"/>
        <c:axId val="-519954768"/>
      </c:lineChart>
      <c:catAx>
        <c:axId val="-512309584"/>
        <c:scaling>
          <c:orientation val="minMax"/>
        </c:scaling>
        <c:delete val="0"/>
        <c:axPos val="b"/>
        <c:numFmt formatCode="General" sourceLinked="1"/>
        <c:majorTickMark val="none"/>
        <c:minorTickMark val="none"/>
        <c:tickLblPos val="nextTo"/>
        <c:spPr>
          <a:ln w="9525">
            <a:solidFill>
              <a:srgbClr val="A0A0A0"/>
            </a:solidFill>
            <a:prstDash val="solid"/>
          </a:ln>
        </c:spPr>
        <c:txPr>
          <a:bodyPr rot="60000"/>
          <a:lstStyle/>
          <a:p>
            <a:pPr>
              <a:defRPr sz="1200" b="0" i="0" u="none" strike="noStrike" baseline="0">
                <a:solidFill>
                  <a:sysClr val="windowText" lastClr="000000"/>
                </a:solidFill>
                <a:latin typeface="Arial"/>
              </a:defRPr>
            </a:pPr>
            <a:endParaRPr lang="en-US"/>
          </a:p>
        </c:txPr>
        <c:crossAx val="-519954768"/>
        <c:crosses val="autoZero"/>
        <c:auto val="1"/>
        <c:lblAlgn val="ctr"/>
        <c:lblOffset val="100"/>
        <c:noMultiLvlLbl val="1"/>
      </c:catAx>
      <c:valAx>
        <c:axId val="-519954768"/>
        <c:scaling>
          <c:orientation val="minMax"/>
          <c:max val="172.0"/>
          <c:min val="96.0"/>
        </c:scaling>
        <c:delete val="0"/>
        <c:axPos val="l"/>
        <c:majorGridlines>
          <c:spPr>
            <a:ln w="9525">
              <a:solidFill>
                <a:srgbClr val="A0A0A0"/>
              </a:solidFill>
              <a:prstDash val="sysDash"/>
            </a:ln>
          </c:spPr>
        </c:majorGridlines>
        <c:numFmt formatCode="General" sourceLinked="0"/>
        <c:majorTickMark val="out"/>
        <c:minorTickMark val="none"/>
        <c:tickLblPos val="nextTo"/>
        <c:spPr>
          <a:ln w="9525">
            <a:solidFill>
              <a:srgbClr val="A0A0A0"/>
            </a:solidFill>
            <a:prstDash val="solid"/>
          </a:ln>
        </c:spPr>
        <c:txPr>
          <a:bodyPr/>
          <a:lstStyle/>
          <a:p>
            <a:pPr>
              <a:defRPr sz="1300" b="0" i="0" u="none" strike="noStrike" baseline="0">
                <a:solidFill>
                  <a:sysClr val="windowText" lastClr="000000"/>
                </a:solidFill>
                <a:latin typeface="Arial"/>
              </a:defRPr>
            </a:pPr>
            <a:endParaRPr lang="en-US"/>
          </a:p>
        </c:txPr>
        <c:crossAx val="-512309584"/>
        <c:crosses val="autoZero"/>
        <c:crossBetween val="between"/>
      </c:valAx>
      <c:spPr>
        <a:solidFill>
          <a:srgbClr val="FFFFFF"/>
        </a:solidFill>
        <a:ln w="9525">
          <a:noFill/>
        </a:ln>
      </c:spPr>
    </c:plotArea>
    <c:legend>
      <c:legendPos val="b"/>
      <c:legendEntry>
        <c:idx val="0"/>
        <c:txPr>
          <a:bodyPr/>
          <a:lstStyle/>
          <a:p>
            <a:pPr>
              <a:defRPr sz="1470" b="0" i="0" u="none" strike="noStrike" baseline="0">
                <a:solidFill>
                  <a:sysClr val="windowText" lastClr="000000"/>
                </a:solidFill>
                <a:latin typeface="Arial"/>
              </a:defRPr>
            </a:pPr>
            <a:endParaRPr lang="en-US"/>
          </a:p>
        </c:txPr>
      </c:legendEntry>
      <c:legendEntry>
        <c:idx val="1"/>
        <c:txPr>
          <a:bodyPr/>
          <a:lstStyle/>
          <a:p>
            <a:pPr>
              <a:defRPr sz="1470" b="0" i="0" u="none" strike="noStrike" baseline="0">
                <a:solidFill>
                  <a:sysClr val="windowText" lastClr="000000"/>
                </a:solidFill>
                <a:latin typeface="Arial"/>
              </a:defRPr>
            </a:pPr>
            <a:endParaRPr lang="en-US"/>
          </a:p>
        </c:txPr>
      </c:legendEntry>
      <c:legendEntry>
        <c:idx val="2"/>
        <c:txPr>
          <a:bodyPr/>
          <a:lstStyle/>
          <a:p>
            <a:pPr>
              <a:defRPr sz="1470" b="0" i="0" u="none" strike="noStrike" baseline="0">
                <a:solidFill>
                  <a:sysClr val="windowText" lastClr="000000"/>
                </a:solidFill>
                <a:latin typeface="Arial"/>
              </a:defRPr>
            </a:pPr>
            <a:endParaRPr lang="en-US"/>
          </a:p>
        </c:txPr>
      </c:legendEntry>
      <c:legendEntry>
        <c:idx val="3"/>
        <c:txPr>
          <a:bodyPr/>
          <a:lstStyle/>
          <a:p>
            <a:pPr>
              <a:defRPr sz="1470" b="0" i="0" u="none" strike="noStrike" baseline="0">
                <a:solidFill>
                  <a:sysClr val="windowText" lastClr="000000"/>
                </a:solidFill>
                <a:latin typeface="Arial"/>
              </a:defRPr>
            </a:pPr>
            <a:endParaRPr lang="en-US"/>
          </a:p>
        </c:txPr>
      </c:legendEntry>
      <c:overlay val="0"/>
      <c:spPr>
        <a:ln w="9525">
          <a:noFill/>
        </a:ln>
      </c:spPr>
      <c:txPr>
        <a:bodyPr/>
        <a:lstStyle/>
        <a:p>
          <a:pPr>
            <a:defRPr sz="1470" b="0" i="0" u="none" strike="noStrike" baseline="0">
              <a:solidFill>
                <a:sysClr val="windowText" lastClr="000000"/>
              </a:solidFill>
              <a:latin typeface="Arial"/>
            </a:defRPr>
          </a:pPr>
          <a:endParaRPr lang="en-US"/>
        </a:p>
      </c:txPr>
    </c:legend>
    <c:plotVisOnly val="1"/>
    <c:dispBlanksAs val="gap"/>
    <c:showDLblsOverMax val="1"/>
  </c:chart>
  <c:spPr>
    <a:ln w="9525">
      <a:solidFill>
        <a:srgbClr val="FFFFFF"/>
      </a:solidFill>
      <a:prstDash val="solid"/>
    </a:ln>
  </c:spPr>
  <c:txPr>
    <a:bodyPr/>
    <a:lstStyle/>
    <a:p>
      <a:pPr>
        <a:defRPr sz="1000" b="0" i="0" u="none" strike="noStrike" baseline="0">
          <a:solidFill>
            <a:sysClr val="windowText" lastClr="000000"/>
          </a:solidFill>
          <a:latin typeface="+mn-lt"/>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c:style val="2"/>
  <c:chart>
    <c:title>
      <c:tx>
        <c:rich>
          <a:bodyPr/>
          <a:lstStyle/>
          <a:p>
            <a:pPr>
              <a:defRPr sz="1800" b="1" i="0" u="none" strike="noStrike" baseline="0">
                <a:solidFill>
                  <a:sysClr val="windowText" lastClr="000000"/>
                </a:solidFill>
                <a:latin typeface="Arial"/>
              </a:defRPr>
            </a:pPr>
            <a:r>
              <a:rPr sz="1800" b="1" i="0" u="none" strike="noStrike" baseline="0">
                <a:latin typeface="Arial" charset="0"/>
              </a:rPr>
              <a:t>Weekly Occupancy (%) - Dec 15, 2019 to Mar 07, 2020</a:t>
            </a:r>
          </a:p>
        </c:rich>
      </c:tx>
      <c:overlay val="0"/>
    </c:title>
    <c:autoTitleDeleted val="0"/>
    <c:plotArea>
      <c:layout/>
      <c:lineChart>
        <c:grouping val="standard"/>
        <c:varyColors val="1"/>
        <c:ser>
          <c:idx val="0"/>
          <c:order val="0"/>
          <c:tx>
            <c:v>My Property</c:v>
          </c:tx>
          <c:spPr>
            <a:ln w="38100">
              <a:solidFill>
                <a:srgbClr val="00558C"/>
              </a:solidFill>
              <a:prstDash val="solid"/>
            </a:ln>
          </c:spPr>
          <c:marker>
            <c:symbol val="circle"/>
            <c:size val="8"/>
            <c:spPr>
              <a:solidFill>
                <a:srgbClr val="00558C"/>
              </a:solidFill>
              <a:ln w="9525">
                <a:solidFill>
                  <a:srgbClr val="00558C"/>
                </a:solidFill>
                <a:prstDash val="solid"/>
              </a:ln>
            </c:spPr>
          </c:marker>
          <c:cat>
            <c:numRef>
              <c:f>Occ!$B$72:$M$72</c:f>
              <c:numCache>
                <c:formatCode>General</c:formatCode>
                <c:ptCount val="12"/>
                <c:pt idx="0">
                  <c:v>43820.0</c:v>
                </c:pt>
                <c:pt idx="1">
                  <c:v>43827.0</c:v>
                </c:pt>
                <c:pt idx="2">
                  <c:v>43834.0</c:v>
                </c:pt>
                <c:pt idx="3">
                  <c:v>43841.0</c:v>
                </c:pt>
                <c:pt idx="4">
                  <c:v>43848.0</c:v>
                </c:pt>
                <c:pt idx="5">
                  <c:v>43855.0</c:v>
                </c:pt>
                <c:pt idx="6">
                  <c:v>43862.0</c:v>
                </c:pt>
                <c:pt idx="7">
                  <c:v>43869.0</c:v>
                </c:pt>
                <c:pt idx="8">
                  <c:v>43876.0</c:v>
                </c:pt>
                <c:pt idx="9">
                  <c:v>43883.0</c:v>
                </c:pt>
                <c:pt idx="10">
                  <c:v>43890.0</c:v>
                </c:pt>
                <c:pt idx="11">
                  <c:v>43897.0</c:v>
                </c:pt>
              </c:numCache>
            </c:numRef>
          </c:cat>
          <c:val>
            <c:numRef>
              <c:f>Occ!$B$73:$M$73</c:f>
              <c:numCache>
                <c:formatCode>General</c:formatCode>
                <c:ptCount val="12"/>
                <c:pt idx="0">
                  <c:v>59.46843853820598</c:v>
                </c:pt>
                <c:pt idx="1">
                  <c:v>54.48504983388705</c:v>
                </c:pt>
                <c:pt idx="2">
                  <c:v>41.86046511627907</c:v>
                </c:pt>
                <c:pt idx="3">
                  <c:v>73.5326688815061</c:v>
                </c:pt>
                <c:pt idx="4">
                  <c:v>60.57585825027685</c:v>
                </c:pt>
                <c:pt idx="5">
                  <c:v>80.95238095238095</c:v>
                </c:pt>
                <c:pt idx="6">
                  <c:v>81.17386489479513</c:v>
                </c:pt>
                <c:pt idx="7">
                  <c:v>78.29457364341085</c:v>
                </c:pt>
                <c:pt idx="8">
                  <c:v>82.05980066445183</c:v>
                </c:pt>
                <c:pt idx="9">
                  <c:v>90.14396456256921</c:v>
                </c:pt>
                <c:pt idx="10">
                  <c:v>63.12292358803986</c:v>
                </c:pt>
                <c:pt idx="11">
                  <c:v>84.49612403100775</c:v>
                </c:pt>
              </c:numCache>
            </c:numRef>
          </c:val>
          <c:smooth val="0"/>
          <c:extLst xmlns:c16r2="http://schemas.microsoft.com/office/drawing/2015/06/chart">
            <c:ext xmlns:c16="http://schemas.microsoft.com/office/drawing/2014/chart" uri="{C3380CC4-5D6E-409C-BE32-E72D297353CC}">
              <c16:uniqueId val="{00000000-5BDC-4231-A019-1F0645313CD9}"/>
            </c:ext>
          </c:extLst>
        </c:ser>
        <c:ser>
          <c:idx val="1"/>
          <c:order val="1"/>
          <c:tx>
            <c:v>Comp Set</c:v>
          </c:tx>
          <c:spPr>
            <a:ln w="38100">
              <a:solidFill>
                <a:srgbClr val="84BD00"/>
              </a:solidFill>
              <a:prstDash val="solid"/>
            </a:ln>
          </c:spPr>
          <c:marker>
            <c:symbol val="diamond"/>
            <c:size val="8"/>
            <c:spPr>
              <a:solidFill>
                <a:srgbClr val="84BD00"/>
              </a:solidFill>
              <a:ln w="9525">
                <a:solidFill>
                  <a:srgbClr val="84BD00"/>
                </a:solidFill>
                <a:prstDash val="solid"/>
              </a:ln>
            </c:spPr>
          </c:marker>
          <c:cat>
            <c:numRef>
              <c:f>Occ!$B$72:$M$72</c:f>
              <c:numCache>
                <c:formatCode>General</c:formatCode>
                <c:ptCount val="12"/>
                <c:pt idx="0">
                  <c:v>43820.0</c:v>
                </c:pt>
                <c:pt idx="1">
                  <c:v>43827.0</c:v>
                </c:pt>
                <c:pt idx="2">
                  <c:v>43834.0</c:v>
                </c:pt>
                <c:pt idx="3">
                  <c:v>43841.0</c:v>
                </c:pt>
                <c:pt idx="4">
                  <c:v>43848.0</c:v>
                </c:pt>
                <c:pt idx="5">
                  <c:v>43855.0</c:v>
                </c:pt>
                <c:pt idx="6">
                  <c:v>43862.0</c:v>
                </c:pt>
                <c:pt idx="7">
                  <c:v>43869.0</c:v>
                </c:pt>
                <c:pt idx="8">
                  <c:v>43876.0</c:v>
                </c:pt>
                <c:pt idx="9">
                  <c:v>43883.0</c:v>
                </c:pt>
                <c:pt idx="10">
                  <c:v>43890.0</c:v>
                </c:pt>
                <c:pt idx="11">
                  <c:v>43897.0</c:v>
                </c:pt>
              </c:numCache>
            </c:numRef>
          </c:cat>
          <c:val>
            <c:numRef>
              <c:f>Occ!$B$74:$M$74</c:f>
              <c:numCache>
                <c:formatCode>General</c:formatCode>
                <c:ptCount val="12"/>
                <c:pt idx="0">
                  <c:v>53.93462469733656</c:v>
                </c:pt>
                <c:pt idx="1">
                  <c:v>36.74334140435835</c:v>
                </c:pt>
                <c:pt idx="2">
                  <c:v>35.99677158999193</c:v>
                </c:pt>
                <c:pt idx="3">
                  <c:v>53.4907183212268</c:v>
                </c:pt>
                <c:pt idx="4">
                  <c:v>65.43583535108959</c:v>
                </c:pt>
                <c:pt idx="5">
                  <c:v>60.04842615012107</c:v>
                </c:pt>
                <c:pt idx="6">
                  <c:v>64.6667257229473</c:v>
                </c:pt>
                <c:pt idx="7">
                  <c:v>66.92897497982244</c:v>
                </c:pt>
                <c:pt idx="8">
                  <c:v>72.80064568200161</c:v>
                </c:pt>
                <c:pt idx="9">
                  <c:v>75.80710250201775</c:v>
                </c:pt>
                <c:pt idx="10">
                  <c:v>62.2679580306699</c:v>
                </c:pt>
                <c:pt idx="11">
                  <c:v>71.63034705407587</c:v>
                </c:pt>
              </c:numCache>
            </c:numRef>
          </c:val>
          <c:smooth val="0"/>
          <c:extLst xmlns:c16r2="http://schemas.microsoft.com/office/drawing/2015/06/chart">
            <c:ext xmlns:c16="http://schemas.microsoft.com/office/drawing/2014/chart" uri="{C3380CC4-5D6E-409C-BE32-E72D297353CC}">
              <c16:uniqueId val="{00000001-5BDC-4231-A019-1F0645313CD9}"/>
            </c:ext>
          </c:extLst>
        </c:ser>
        <c:ser>
          <c:idx val="2"/>
          <c:order val="2"/>
          <c:tx>
            <c:v>Submarket Scale</c:v>
          </c:tx>
          <c:spPr>
            <a:ln w="38100">
              <a:solidFill>
                <a:srgbClr val="FE5000"/>
              </a:solidFill>
              <a:prstDash val="lgDash"/>
            </a:ln>
          </c:spPr>
          <c:marker>
            <c:symbol val="square"/>
            <c:size val="8"/>
            <c:spPr>
              <a:solidFill>
                <a:srgbClr val="FE5000"/>
              </a:solidFill>
              <a:ln w="9525">
                <a:solidFill>
                  <a:srgbClr val="FE5000"/>
                </a:solidFill>
                <a:prstDash val="solid"/>
              </a:ln>
            </c:spPr>
          </c:marker>
          <c:cat>
            <c:numRef>
              <c:f>Occ!$B$72:$M$72</c:f>
              <c:numCache>
                <c:formatCode>General</c:formatCode>
                <c:ptCount val="12"/>
                <c:pt idx="0">
                  <c:v>43820.0</c:v>
                </c:pt>
                <c:pt idx="1">
                  <c:v>43827.0</c:v>
                </c:pt>
                <c:pt idx="2">
                  <c:v>43834.0</c:v>
                </c:pt>
                <c:pt idx="3">
                  <c:v>43841.0</c:v>
                </c:pt>
                <c:pt idx="4">
                  <c:v>43848.0</c:v>
                </c:pt>
                <c:pt idx="5">
                  <c:v>43855.0</c:v>
                </c:pt>
                <c:pt idx="6">
                  <c:v>43862.0</c:v>
                </c:pt>
                <c:pt idx="7">
                  <c:v>43869.0</c:v>
                </c:pt>
                <c:pt idx="8">
                  <c:v>43876.0</c:v>
                </c:pt>
                <c:pt idx="9">
                  <c:v>43883.0</c:v>
                </c:pt>
                <c:pt idx="10">
                  <c:v>43890.0</c:v>
                </c:pt>
                <c:pt idx="11">
                  <c:v>43897.0</c:v>
                </c:pt>
              </c:numCache>
            </c:numRef>
          </c:cat>
          <c:val>
            <c:numRef>
              <c:f>Occ!$B$75:$M$75</c:f>
              <c:numCache>
                <c:formatCode>General</c:formatCode>
                <c:ptCount val="12"/>
                <c:pt idx="0">
                  <c:v>51.31859499495006</c:v>
                </c:pt>
                <c:pt idx="1">
                  <c:v>39.83840197508697</c:v>
                </c:pt>
                <c:pt idx="2">
                  <c:v>35.32712377959825</c:v>
                </c:pt>
                <c:pt idx="3">
                  <c:v>56.61541914487711</c:v>
                </c:pt>
                <c:pt idx="4">
                  <c:v>65.64919762091795</c:v>
                </c:pt>
                <c:pt idx="5">
                  <c:v>66.31130063965885</c:v>
                </c:pt>
                <c:pt idx="6">
                  <c:v>64.45965660419706</c:v>
                </c:pt>
                <c:pt idx="7">
                  <c:v>66.4459656604197</c:v>
                </c:pt>
                <c:pt idx="8">
                  <c:v>71.69790147009314</c:v>
                </c:pt>
                <c:pt idx="9">
                  <c:v>73.2802154640332</c:v>
                </c:pt>
                <c:pt idx="10">
                  <c:v>56.27875659297497</c:v>
                </c:pt>
                <c:pt idx="11">
                  <c:v>67.98339131410616</c:v>
                </c:pt>
              </c:numCache>
            </c:numRef>
          </c:val>
          <c:smooth val="0"/>
          <c:extLst xmlns:c16r2="http://schemas.microsoft.com/office/drawing/2015/06/chart">
            <c:ext xmlns:c16="http://schemas.microsoft.com/office/drawing/2014/chart" uri="{C3380CC4-5D6E-409C-BE32-E72D297353CC}">
              <c16:uniqueId val="{00000002-5BDC-4231-A019-1F0645313CD9}"/>
            </c:ext>
          </c:extLst>
        </c:ser>
        <c:dLbls>
          <c:showLegendKey val="0"/>
          <c:showVal val="0"/>
          <c:showCatName val="0"/>
          <c:showSerName val="0"/>
          <c:showPercent val="0"/>
          <c:showBubbleSize val="0"/>
        </c:dLbls>
        <c:marker val="1"/>
        <c:smooth val="0"/>
        <c:axId val="-512378432"/>
        <c:axId val="-512389872"/>
      </c:lineChart>
      <c:catAx>
        <c:axId val="-512378432"/>
        <c:scaling>
          <c:orientation val="minMax"/>
        </c:scaling>
        <c:delete val="0"/>
        <c:axPos val="b"/>
        <c:numFmt formatCode="d\-mmm;@" sourceLinked="0"/>
        <c:majorTickMark val="none"/>
        <c:minorTickMark val="none"/>
        <c:tickLblPos val="nextTo"/>
        <c:spPr>
          <a:ln w="9525">
            <a:solidFill>
              <a:srgbClr val="A0A0A0"/>
            </a:solidFill>
            <a:prstDash val="solid"/>
          </a:ln>
        </c:spPr>
        <c:txPr>
          <a:bodyPr rot="60000"/>
          <a:lstStyle/>
          <a:p>
            <a:pPr>
              <a:defRPr sz="1200" b="0" i="0" u="none" strike="noStrike" baseline="0">
                <a:solidFill>
                  <a:sysClr val="windowText" lastClr="000000"/>
                </a:solidFill>
                <a:latin typeface="Arial"/>
              </a:defRPr>
            </a:pPr>
            <a:endParaRPr lang="en-US"/>
          </a:p>
        </c:txPr>
        <c:crossAx val="-512389872"/>
        <c:crosses val="autoZero"/>
        <c:auto val="1"/>
        <c:lblAlgn val="ctr"/>
        <c:lblOffset val="100"/>
        <c:noMultiLvlLbl val="1"/>
      </c:catAx>
      <c:valAx>
        <c:axId val="-512389872"/>
        <c:scaling>
          <c:orientation val="minMax"/>
          <c:max val="95.0"/>
          <c:min val="30.0"/>
        </c:scaling>
        <c:delete val="0"/>
        <c:axPos val="l"/>
        <c:majorGridlines>
          <c:spPr>
            <a:ln w="9525">
              <a:solidFill>
                <a:srgbClr val="A0A0A0"/>
              </a:solidFill>
              <a:prstDash val="sysDash"/>
            </a:ln>
          </c:spPr>
        </c:majorGridlines>
        <c:numFmt formatCode="General" sourceLinked="0"/>
        <c:majorTickMark val="out"/>
        <c:minorTickMark val="none"/>
        <c:tickLblPos val="nextTo"/>
        <c:spPr>
          <a:ln w="9525">
            <a:solidFill>
              <a:srgbClr val="A0A0A0"/>
            </a:solidFill>
            <a:prstDash val="solid"/>
          </a:ln>
        </c:spPr>
        <c:txPr>
          <a:bodyPr/>
          <a:lstStyle/>
          <a:p>
            <a:pPr>
              <a:defRPr sz="1300" b="0" i="0" u="none" strike="noStrike" baseline="0">
                <a:solidFill>
                  <a:sysClr val="windowText" lastClr="000000"/>
                </a:solidFill>
                <a:latin typeface="Arial"/>
              </a:defRPr>
            </a:pPr>
            <a:endParaRPr lang="en-US"/>
          </a:p>
        </c:txPr>
        <c:crossAx val="-512378432"/>
        <c:crosses val="autoZero"/>
        <c:crossBetween val="between"/>
      </c:valAx>
      <c:spPr>
        <a:solidFill>
          <a:srgbClr val="FFFFFF"/>
        </a:solidFill>
        <a:ln w="9525">
          <a:noFill/>
        </a:ln>
      </c:spPr>
    </c:plotArea>
    <c:legend>
      <c:legendPos val="b"/>
      <c:legendEntry>
        <c:idx val="0"/>
        <c:txPr>
          <a:bodyPr/>
          <a:lstStyle/>
          <a:p>
            <a:pPr>
              <a:defRPr sz="1470" b="0" i="0" u="none" strike="noStrike" baseline="0">
                <a:solidFill>
                  <a:sysClr val="windowText" lastClr="000000"/>
                </a:solidFill>
                <a:latin typeface="Arial"/>
              </a:defRPr>
            </a:pPr>
            <a:endParaRPr lang="en-US"/>
          </a:p>
        </c:txPr>
      </c:legendEntry>
      <c:legendEntry>
        <c:idx val="1"/>
        <c:txPr>
          <a:bodyPr/>
          <a:lstStyle/>
          <a:p>
            <a:pPr>
              <a:defRPr sz="1470" b="0" i="0" u="none" strike="noStrike" baseline="0">
                <a:solidFill>
                  <a:sysClr val="windowText" lastClr="000000"/>
                </a:solidFill>
                <a:latin typeface="Arial"/>
              </a:defRPr>
            </a:pPr>
            <a:endParaRPr lang="en-US"/>
          </a:p>
        </c:txPr>
      </c:legendEntry>
      <c:legendEntry>
        <c:idx val="2"/>
        <c:txPr>
          <a:bodyPr/>
          <a:lstStyle/>
          <a:p>
            <a:pPr>
              <a:defRPr sz="1470" b="0" i="0" u="none" strike="noStrike" baseline="0">
                <a:solidFill>
                  <a:sysClr val="windowText" lastClr="000000"/>
                </a:solidFill>
                <a:latin typeface="Arial"/>
              </a:defRPr>
            </a:pPr>
            <a:endParaRPr lang="en-US"/>
          </a:p>
        </c:txPr>
      </c:legendEntry>
      <c:overlay val="0"/>
      <c:spPr>
        <a:ln w="9525">
          <a:noFill/>
        </a:ln>
      </c:spPr>
      <c:txPr>
        <a:bodyPr/>
        <a:lstStyle/>
        <a:p>
          <a:pPr>
            <a:defRPr sz="1470" b="0" i="0" u="none" strike="noStrike" baseline="0">
              <a:solidFill>
                <a:sysClr val="windowText" lastClr="000000"/>
              </a:solidFill>
              <a:latin typeface="Arial"/>
            </a:defRPr>
          </a:pPr>
          <a:endParaRPr lang="en-US"/>
        </a:p>
      </c:txPr>
    </c:legend>
    <c:plotVisOnly val="1"/>
    <c:dispBlanksAs val="gap"/>
    <c:showDLblsOverMax val="1"/>
  </c:chart>
  <c:spPr>
    <a:ln w="9525">
      <a:solidFill>
        <a:srgbClr val="FFFFFF"/>
      </a:solidFill>
      <a:prstDash val="solid"/>
    </a:ln>
  </c:spPr>
  <c:txPr>
    <a:bodyPr/>
    <a:lstStyle/>
    <a:p>
      <a:pPr>
        <a:defRPr sz="1000" b="0" i="0" u="none" strike="noStrike" baseline="0">
          <a:solidFill>
            <a:sysClr val="windowText" lastClr="000000"/>
          </a:solidFill>
          <a:latin typeface="+mn-lt"/>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c:style val="2"/>
  <c:chart>
    <c:title>
      <c:tx>
        <c:rich>
          <a:bodyPr/>
          <a:lstStyle/>
          <a:p>
            <a:pPr>
              <a:defRPr sz="1800" b="1" i="0" u="none" strike="noStrike" baseline="0">
                <a:solidFill>
                  <a:sysClr val="windowText" lastClr="000000"/>
                </a:solidFill>
                <a:latin typeface="Arial"/>
              </a:defRPr>
            </a:pPr>
            <a:r>
              <a:rPr sz="1800" b="1" i="0" u="none" strike="noStrike" baseline="0">
                <a:latin typeface="Arial" charset="0"/>
              </a:rPr>
              <a:t>Weekly ADR - Dec 15, 2019 to Mar 07, 2020</a:t>
            </a:r>
          </a:p>
        </c:rich>
      </c:tx>
      <c:overlay val="0"/>
    </c:title>
    <c:autoTitleDeleted val="0"/>
    <c:plotArea>
      <c:layout/>
      <c:lineChart>
        <c:grouping val="standard"/>
        <c:varyColors val="1"/>
        <c:ser>
          <c:idx val="0"/>
          <c:order val="0"/>
          <c:tx>
            <c:v>My Property</c:v>
          </c:tx>
          <c:spPr>
            <a:ln w="38100">
              <a:solidFill>
                <a:srgbClr val="00558C"/>
              </a:solidFill>
              <a:prstDash val="solid"/>
            </a:ln>
          </c:spPr>
          <c:marker>
            <c:symbol val="circle"/>
            <c:size val="8"/>
            <c:spPr>
              <a:solidFill>
                <a:srgbClr val="00558C"/>
              </a:solidFill>
              <a:ln w="9525">
                <a:solidFill>
                  <a:srgbClr val="00558C"/>
                </a:solidFill>
                <a:prstDash val="solid"/>
              </a:ln>
            </c:spPr>
          </c:marker>
          <c:cat>
            <c:numRef>
              <c:f>ADR!$B$72:$M$72</c:f>
              <c:numCache>
                <c:formatCode>General</c:formatCode>
                <c:ptCount val="12"/>
                <c:pt idx="0">
                  <c:v>43820.0</c:v>
                </c:pt>
                <c:pt idx="1">
                  <c:v>43827.0</c:v>
                </c:pt>
                <c:pt idx="2">
                  <c:v>43834.0</c:v>
                </c:pt>
                <c:pt idx="3">
                  <c:v>43841.0</c:v>
                </c:pt>
                <c:pt idx="4">
                  <c:v>43848.0</c:v>
                </c:pt>
                <c:pt idx="5">
                  <c:v>43855.0</c:v>
                </c:pt>
                <c:pt idx="6">
                  <c:v>43862.0</c:v>
                </c:pt>
                <c:pt idx="7">
                  <c:v>43869.0</c:v>
                </c:pt>
                <c:pt idx="8">
                  <c:v>43876.0</c:v>
                </c:pt>
                <c:pt idx="9">
                  <c:v>43883.0</c:v>
                </c:pt>
                <c:pt idx="10">
                  <c:v>43890.0</c:v>
                </c:pt>
                <c:pt idx="11">
                  <c:v>43897.0</c:v>
                </c:pt>
              </c:numCache>
            </c:numRef>
          </c:cat>
          <c:val>
            <c:numRef>
              <c:f>ADR!$B$73:$M$73</c:f>
              <c:numCache>
                <c:formatCode>General</c:formatCode>
                <c:ptCount val="12"/>
                <c:pt idx="0">
                  <c:v>103.098696461825</c:v>
                </c:pt>
                <c:pt idx="1">
                  <c:v>96.90447154471544</c:v>
                </c:pt>
                <c:pt idx="2">
                  <c:v>99.18783068783068</c:v>
                </c:pt>
                <c:pt idx="3">
                  <c:v>107.1867469879518</c:v>
                </c:pt>
                <c:pt idx="4">
                  <c:v>108.6892138939671</c:v>
                </c:pt>
                <c:pt idx="5">
                  <c:v>105.6279069767442</c:v>
                </c:pt>
                <c:pt idx="6">
                  <c:v>114.3969986357435</c:v>
                </c:pt>
                <c:pt idx="7">
                  <c:v>117.974540311174</c:v>
                </c:pt>
                <c:pt idx="8">
                  <c:v>110.8866396761134</c:v>
                </c:pt>
                <c:pt idx="9">
                  <c:v>109.8034398034398</c:v>
                </c:pt>
                <c:pt idx="10">
                  <c:v>103.4333333333333</c:v>
                </c:pt>
                <c:pt idx="11">
                  <c:v>108.8374836173001</c:v>
                </c:pt>
              </c:numCache>
            </c:numRef>
          </c:val>
          <c:smooth val="0"/>
          <c:extLst xmlns:c16r2="http://schemas.microsoft.com/office/drawing/2015/06/chart">
            <c:ext xmlns:c16="http://schemas.microsoft.com/office/drawing/2014/chart" uri="{C3380CC4-5D6E-409C-BE32-E72D297353CC}">
              <c16:uniqueId val="{00000000-F785-4EAF-B4B1-1D9E71F55F89}"/>
            </c:ext>
          </c:extLst>
        </c:ser>
        <c:ser>
          <c:idx val="1"/>
          <c:order val="1"/>
          <c:tx>
            <c:v>Comp Set</c:v>
          </c:tx>
          <c:spPr>
            <a:ln w="38100">
              <a:solidFill>
                <a:srgbClr val="84BD00"/>
              </a:solidFill>
              <a:prstDash val="solid"/>
            </a:ln>
          </c:spPr>
          <c:marker>
            <c:symbol val="diamond"/>
            <c:size val="8"/>
            <c:spPr>
              <a:solidFill>
                <a:srgbClr val="84BD00"/>
              </a:solidFill>
              <a:ln w="9525">
                <a:solidFill>
                  <a:srgbClr val="84BD00"/>
                </a:solidFill>
                <a:prstDash val="solid"/>
              </a:ln>
            </c:spPr>
          </c:marker>
          <c:cat>
            <c:numRef>
              <c:f>ADR!$B$72:$M$72</c:f>
              <c:numCache>
                <c:formatCode>General</c:formatCode>
                <c:ptCount val="12"/>
                <c:pt idx="0">
                  <c:v>43820.0</c:v>
                </c:pt>
                <c:pt idx="1">
                  <c:v>43827.0</c:v>
                </c:pt>
                <c:pt idx="2">
                  <c:v>43834.0</c:v>
                </c:pt>
                <c:pt idx="3">
                  <c:v>43841.0</c:v>
                </c:pt>
                <c:pt idx="4">
                  <c:v>43848.0</c:v>
                </c:pt>
                <c:pt idx="5">
                  <c:v>43855.0</c:v>
                </c:pt>
                <c:pt idx="6">
                  <c:v>43862.0</c:v>
                </c:pt>
                <c:pt idx="7">
                  <c:v>43869.0</c:v>
                </c:pt>
                <c:pt idx="8">
                  <c:v>43876.0</c:v>
                </c:pt>
                <c:pt idx="9">
                  <c:v>43883.0</c:v>
                </c:pt>
                <c:pt idx="10">
                  <c:v>43890.0</c:v>
                </c:pt>
                <c:pt idx="11">
                  <c:v>43897.0</c:v>
                </c:pt>
              </c:numCache>
            </c:numRef>
          </c:cat>
          <c:val>
            <c:numRef>
              <c:f>ADR!$B$74:$M$74</c:f>
              <c:numCache>
                <c:formatCode>General</c:formatCode>
                <c:ptCount val="12"/>
                <c:pt idx="0">
                  <c:v>88.40312008978675</c:v>
                </c:pt>
                <c:pt idx="1">
                  <c:v>76.43092806150467</c:v>
                </c:pt>
                <c:pt idx="2">
                  <c:v>79.2902802690583</c:v>
                </c:pt>
                <c:pt idx="3">
                  <c:v>89.27942663145983</c:v>
                </c:pt>
                <c:pt idx="4">
                  <c:v>96.66095898859081</c:v>
                </c:pt>
                <c:pt idx="5">
                  <c:v>92.7647244623656</c:v>
                </c:pt>
                <c:pt idx="6">
                  <c:v>100.4034992488596</c:v>
                </c:pt>
                <c:pt idx="7">
                  <c:v>112.6674344287006</c:v>
                </c:pt>
                <c:pt idx="8">
                  <c:v>93.99685144124168</c:v>
                </c:pt>
                <c:pt idx="9">
                  <c:v>98.55516635613522</c:v>
                </c:pt>
                <c:pt idx="10">
                  <c:v>88.35059948152948</c:v>
                </c:pt>
                <c:pt idx="11">
                  <c:v>93.9716</c:v>
                </c:pt>
              </c:numCache>
            </c:numRef>
          </c:val>
          <c:smooth val="0"/>
          <c:extLst xmlns:c16r2="http://schemas.microsoft.com/office/drawing/2015/06/chart">
            <c:ext xmlns:c16="http://schemas.microsoft.com/office/drawing/2014/chart" uri="{C3380CC4-5D6E-409C-BE32-E72D297353CC}">
              <c16:uniqueId val="{00000001-F785-4EAF-B4B1-1D9E71F55F89}"/>
            </c:ext>
          </c:extLst>
        </c:ser>
        <c:ser>
          <c:idx val="2"/>
          <c:order val="2"/>
          <c:tx>
            <c:v>Submarket Scale</c:v>
          </c:tx>
          <c:spPr>
            <a:ln w="38100">
              <a:solidFill>
                <a:srgbClr val="FE5000"/>
              </a:solidFill>
              <a:prstDash val="lgDash"/>
            </a:ln>
          </c:spPr>
          <c:marker>
            <c:symbol val="square"/>
            <c:size val="8"/>
            <c:spPr>
              <a:solidFill>
                <a:srgbClr val="FE5000"/>
              </a:solidFill>
              <a:ln w="9525">
                <a:solidFill>
                  <a:srgbClr val="FE5000"/>
                </a:solidFill>
                <a:prstDash val="solid"/>
              </a:ln>
            </c:spPr>
          </c:marker>
          <c:cat>
            <c:numRef>
              <c:f>ADR!$B$72:$M$72</c:f>
              <c:numCache>
                <c:formatCode>General</c:formatCode>
                <c:ptCount val="12"/>
                <c:pt idx="0">
                  <c:v>43820.0</c:v>
                </c:pt>
                <c:pt idx="1">
                  <c:v>43827.0</c:v>
                </c:pt>
                <c:pt idx="2">
                  <c:v>43834.0</c:v>
                </c:pt>
                <c:pt idx="3">
                  <c:v>43841.0</c:v>
                </c:pt>
                <c:pt idx="4">
                  <c:v>43848.0</c:v>
                </c:pt>
                <c:pt idx="5">
                  <c:v>43855.0</c:v>
                </c:pt>
                <c:pt idx="6">
                  <c:v>43862.0</c:v>
                </c:pt>
                <c:pt idx="7">
                  <c:v>43869.0</c:v>
                </c:pt>
                <c:pt idx="8">
                  <c:v>43876.0</c:v>
                </c:pt>
                <c:pt idx="9">
                  <c:v>43883.0</c:v>
                </c:pt>
                <c:pt idx="10">
                  <c:v>43890.0</c:v>
                </c:pt>
                <c:pt idx="11">
                  <c:v>43897.0</c:v>
                </c:pt>
              </c:numCache>
            </c:numRef>
          </c:cat>
          <c:val>
            <c:numRef>
              <c:f>ADR!$B$75:$M$75</c:f>
              <c:numCache>
                <c:formatCode>General</c:formatCode>
                <c:ptCount val="12"/>
                <c:pt idx="0">
                  <c:v>95.54515635250382</c:v>
                </c:pt>
                <c:pt idx="1">
                  <c:v>85.0718309859155</c:v>
                </c:pt>
                <c:pt idx="2">
                  <c:v>88.16867852604828</c:v>
                </c:pt>
                <c:pt idx="3">
                  <c:v>96.79464816650149</c:v>
                </c:pt>
                <c:pt idx="4">
                  <c:v>104.6408547008547</c:v>
                </c:pt>
                <c:pt idx="5">
                  <c:v>102.2135725165002</c:v>
                </c:pt>
                <c:pt idx="6">
                  <c:v>111.1883704735376</c:v>
                </c:pt>
                <c:pt idx="7">
                  <c:v>117.8584698530654</c:v>
                </c:pt>
                <c:pt idx="8">
                  <c:v>106.139458444201</c:v>
                </c:pt>
                <c:pt idx="9">
                  <c:v>108.9874425727412</c:v>
                </c:pt>
                <c:pt idx="10">
                  <c:v>99.46500498504487</c:v>
                </c:pt>
                <c:pt idx="11">
                  <c:v>106.751898316276</c:v>
                </c:pt>
              </c:numCache>
            </c:numRef>
          </c:val>
          <c:smooth val="0"/>
          <c:extLst xmlns:c16r2="http://schemas.microsoft.com/office/drawing/2015/06/chart">
            <c:ext xmlns:c16="http://schemas.microsoft.com/office/drawing/2014/chart" uri="{C3380CC4-5D6E-409C-BE32-E72D297353CC}">
              <c16:uniqueId val="{00000002-F785-4EAF-B4B1-1D9E71F55F89}"/>
            </c:ext>
          </c:extLst>
        </c:ser>
        <c:dLbls>
          <c:showLegendKey val="0"/>
          <c:showVal val="0"/>
          <c:showCatName val="0"/>
          <c:showSerName val="0"/>
          <c:showPercent val="0"/>
          <c:showBubbleSize val="0"/>
        </c:dLbls>
        <c:marker val="1"/>
        <c:smooth val="0"/>
        <c:axId val="-512519376"/>
        <c:axId val="-512515264"/>
      </c:lineChart>
      <c:catAx>
        <c:axId val="-512519376"/>
        <c:scaling>
          <c:orientation val="minMax"/>
        </c:scaling>
        <c:delete val="0"/>
        <c:axPos val="b"/>
        <c:numFmt formatCode="d\-mmm;@" sourceLinked="0"/>
        <c:majorTickMark val="none"/>
        <c:minorTickMark val="none"/>
        <c:tickLblPos val="nextTo"/>
        <c:spPr>
          <a:ln w="9525">
            <a:solidFill>
              <a:srgbClr val="A0A0A0"/>
            </a:solidFill>
            <a:prstDash val="solid"/>
          </a:ln>
        </c:spPr>
        <c:txPr>
          <a:bodyPr rot="60000"/>
          <a:lstStyle/>
          <a:p>
            <a:pPr>
              <a:defRPr sz="1200" b="0" i="0" u="none" strike="noStrike" baseline="0">
                <a:solidFill>
                  <a:sysClr val="windowText" lastClr="000000"/>
                </a:solidFill>
                <a:latin typeface="Arial"/>
              </a:defRPr>
            </a:pPr>
            <a:endParaRPr lang="en-US"/>
          </a:p>
        </c:txPr>
        <c:crossAx val="-512515264"/>
        <c:crosses val="autoZero"/>
        <c:auto val="1"/>
        <c:lblAlgn val="ctr"/>
        <c:lblOffset val="100"/>
        <c:noMultiLvlLbl val="1"/>
      </c:catAx>
      <c:valAx>
        <c:axId val="-512515264"/>
        <c:scaling>
          <c:orientation val="minMax"/>
          <c:max val="123.0"/>
          <c:min val="71.0"/>
        </c:scaling>
        <c:delete val="0"/>
        <c:axPos val="l"/>
        <c:majorGridlines>
          <c:spPr>
            <a:ln w="9525">
              <a:solidFill>
                <a:srgbClr val="A0A0A0"/>
              </a:solidFill>
              <a:prstDash val="sysDash"/>
            </a:ln>
          </c:spPr>
        </c:majorGridlines>
        <c:numFmt formatCode="General" sourceLinked="0"/>
        <c:majorTickMark val="out"/>
        <c:minorTickMark val="none"/>
        <c:tickLblPos val="nextTo"/>
        <c:spPr>
          <a:ln w="9525">
            <a:solidFill>
              <a:srgbClr val="A0A0A0"/>
            </a:solidFill>
            <a:prstDash val="solid"/>
          </a:ln>
        </c:spPr>
        <c:txPr>
          <a:bodyPr/>
          <a:lstStyle/>
          <a:p>
            <a:pPr>
              <a:defRPr sz="1300" b="0" i="0" u="none" strike="noStrike" baseline="0">
                <a:solidFill>
                  <a:sysClr val="windowText" lastClr="000000"/>
                </a:solidFill>
                <a:latin typeface="Arial"/>
              </a:defRPr>
            </a:pPr>
            <a:endParaRPr lang="en-US"/>
          </a:p>
        </c:txPr>
        <c:crossAx val="-512519376"/>
        <c:crosses val="autoZero"/>
        <c:crossBetween val="between"/>
      </c:valAx>
      <c:spPr>
        <a:solidFill>
          <a:srgbClr val="FFFFFF"/>
        </a:solidFill>
        <a:ln w="9525">
          <a:noFill/>
        </a:ln>
      </c:spPr>
    </c:plotArea>
    <c:legend>
      <c:legendPos val="b"/>
      <c:legendEntry>
        <c:idx val="0"/>
        <c:txPr>
          <a:bodyPr/>
          <a:lstStyle/>
          <a:p>
            <a:pPr>
              <a:defRPr sz="1470" b="0" i="0" u="none" strike="noStrike" baseline="0">
                <a:solidFill>
                  <a:sysClr val="windowText" lastClr="000000"/>
                </a:solidFill>
                <a:latin typeface="Arial"/>
              </a:defRPr>
            </a:pPr>
            <a:endParaRPr lang="en-US"/>
          </a:p>
        </c:txPr>
      </c:legendEntry>
      <c:legendEntry>
        <c:idx val="1"/>
        <c:txPr>
          <a:bodyPr/>
          <a:lstStyle/>
          <a:p>
            <a:pPr>
              <a:defRPr sz="1470" b="0" i="0" u="none" strike="noStrike" baseline="0">
                <a:solidFill>
                  <a:sysClr val="windowText" lastClr="000000"/>
                </a:solidFill>
                <a:latin typeface="Arial"/>
              </a:defRPr>
            </a:pPr>
            <a:endParaRPr lang="en-US"/>
          </a:p>
        </c:txPr>
      </c:legendEntry>
      <c:legendEntry>
        <c:idx val="2"/>
        <c:txPr>
          <a:bodyPr/>
          <a:lstStyle/>
          <a:p>
            <a:pPr>
              <a:defRPr sz="1470" b="0" i="0" u="none" strike="noStrike" baseline="0">
                <a:solidFill>
                  <a:sysClr val="windowText" lastClr="000000"/>
                </a:solidFill>
                <a:latin typeface="Arial"/>
              </a:defRPr>
            </a:pPr>
            <a:endParaRPr lang="en-US"/>
          </a:p>
        </c:txPr>
      </c:legendEntry>
      <c:overlay val="0"/>
      <c:spPr>
        <a:ln w="9525">
          <a:noFill/>
        </a:ln>
      </c:spPr>
      <c:txPr>
        <a:bodyPr/>
        <a:lstStyle/>
        <a:p>
          <a:pPr>
            <a:defRPr sz="1470" b="0" i="0" u="none" strike="noStrike" baseline="0">
              <a:solidFill>
                <a:sysClr val="windowText" lastClr="000000"/>
              </a:solidFill>
              <a:latin typeface="Arial"/>
            </a:defRPr>
          </a:pPr>
          <a:endParaRPr lang="en-US"/>
        </a:p>
      </c:txPr>
    </c:legend>
    <c:plotVisOnly val="1"/>
    <c:dispBlanksAs val="gap"/>
    <c:showDLblsOverMax val="1"/>
  </c:chart>
  <c:spPr>
    <a:ln w="9525">
      <a:solidFill>
        <a:srgbClr val="FFFFFF"/>
      </a:solidFill>
      <a:prstDash val="solid"/>
    </a:ln>
  </c:spPr>
  <c:txPr>
    <a:bodyPr/>
    <a:lstStyle/>
    <a:p>
      <a:pPr>
        <a:defRPr sz="1000" b="0" i="0" u="none" strike="noStrike" baseline="0">
          <a:solidFill>
            <a:sysClr val="windowText" lastClr="000000"/>
          </a:solidFill>
          <a:latin typeface="+mn-lt"/>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c:style val="2"/>
  <c:chart>
    <c:title>
      <c:tx>
        <c:rich>
          <a:bodyPr/>
          <a:lstStyle/>
          <a:p>
            <a:pPr>
              <a:defRPr sz="1800" b="1" i="0" u="none" strike="noStrike" baseline="0">
                <a:solidFill>
                  <a:sysClr val="windowText" lastClr="000000"/>
                </a:solidFill>
                <a:latin typeface="Arial"/>
              </a:defRPr>
            </a:pPr>
            <a:r>
              <a:rPr sz="1800" b="1" i="0" u="none" strike="noStrike" baseline="0">
                <a:latin typeface="Arial" charset="0"/>
              </a:rPr>
              <a:t>Weekly RevPAR - Dec 15, 2019 to Mar 07, 2020</a:t>
            </a:r>
          </a:p>
        </c:rich>
      </c:tx>
      <c:overlay val="0"/>
    </c:title>
    <c:autoTitleDeleted val="0"/>
    <c:plotArea>
      <c:layout/>
      <c:lineChart>
        <c:grouping val="standard"/>
        <c:varyColors val="1"/>
        <c:ser>
          <c:idx val="0"/>
          <c:order val="0"/>
          <c:tx>
            <c:v>My Property</c:v>
          </c:tx>
          <c:spPr>
            <a:ln w="38100">
              <a:solidFill>
                <a:srgbClr val="00558C"/>
              </a:solidFill>
              <a:prstDash val="solid"/>
            </a:ln>
          </c:spPr>
          <c:marker>
            <c:symbol val="circle"/>
            <c:size val="8"/>
            <c:spPr>
              <a:solidFill>
                <a:srgbClr val="00558C"/>
              </a:solidFill>
              <a:ln w="9525">
                <a:solidFill>
                  <a:srgbClr val="00558C"/>
                </a:solidFill>
                <a:prstDash val="solid"/>
              </a:ln>
            </c:spPr>
          </c:marker>
          <c:cat>
            <c:numRef>
              <c:f>RevPAR!$B$72:$M$72</c:f>
              <c:numCache>
                <c:formatCode>General</c:formatCode>
                <c:ptCount val="12"/>
                <c:pt idx="0">
                  <c:v>43820.0</c:v>
                </c:pt>
                <c:pt idx="1">
                  <c:v>43827.0</c:v>
                </c:pt>
                <c:pt idx="2">
                  <c:v>43834.0</c:v>
                </c:pt>
                <c:pt idx="3">
                  <c:v>43841.0</c:v>
                </c:pt>
                <c:pt idx="4">
                  <c:v>43848.0</c:v>
                </c:pt>
                <c:pt idx="5">
                  <c:v>43855.0</c:v>
                </c:pt>
                <c:pt idx="6">
                  <c:v>43862.0</c:v>
                </c:pt>
                <c:pt idx="7">
                  <c:v>43869.0</c:v>
                </c:pt>
                <c:pt idx="8">
                  <c:v>43876.0</c:v>
                </c:pt>
                <c:pt idx="9">
                  <c:v>43883.0</c:v>
                </c:pt>
                <c:pt idx="10">
                  <c:v>43890.0</c:v>
                </c:pt>
                <c:pt idx="11">
                  <c:v>43897.0</c:v>
                </c:pt>
              </c:numCache>
            </c:numRef>
          </c:cat>
          <c:val>
            <c:numRef>
              <c:f>RevPAR!$B$73:$M$73</c:f>
              <c:numCache>
                <c:formatCode>General</c:formatCode>
                <c:ptCount val="12"/>
                <c:pt idx="0">
                  <c:v>61.31118493909192</c:v>
                </c:pt>
                <c:pt idx="1">
                  <c:v>52.7984496124031</c:v>
                </c:pt>
                <c:pt idx="2">
                  <c:v>41.52048726467331</c:v>
                </c:pt>
                <c:pt idx="3">
                  <c:v>78.8172757475083</c:v>
                </c:pt>
                <c:pt idx="4">
                  <c:v>65.83942414174971</c:v>
                </c:pt>
                <c:pt idx="5">
                  <c:v>85.50830564784053</c:v>
                </c:pt>
                <c:pt idx="6">
                  <c:v>92.86046511627907</c:v>
                </c:pt>
                <c:pt idx="7">
                  <c:v>92.36766334440753</c:v>
                </c:pt>
                <c:pt idx="8">
                  <c:v>90.99335548172757</c:v>
                </c:pt>
                <c:pt idx="9">
                  <c:v>98.9811738648948</c:v>
                </c:pt>
                <c:pt idx="10">
                  <c:v>65.29014396456257</c:v>
                </c:pt>
                <c:pt idx="11">
                  <c:v>91.96345514950165</c:v>
                </c:pt>
              </c:numCache>
            </c:numRef>
          </c:val>
          <c:smooth val="0"/>
          <c:extLst xmlns:c16r2="http://schemas.microsoft.com/office/drawing/2015/06/chart">
            <c:ext xmlns:c16="http://schemas.microsoft.com/office/drawing/2014/chart" uri="{C3380CC4-5D6E-409C-BE32-E72D297353CC}">
              <c16:uniqueId val="{00000000-3B45-4452-87E7-C262A0687482}"/>
            </c:ext>
          </c:extLst>
        </c:ser>
        <c:ser>
          <c:idx val="1"/>
          <c:order val="1"/>
          <c:tx>
            <c:v>Comp Set</c:v>
          </c:tx>
          <c:spPr>
            <a:ln w="38100">
              <a:solidFill>
                <a:srgbClr val="84BD00"/>
              </a:solidFill>
              <a:prstDash val="solid"/>
            </a:ln>
          </c:spPr>
          <c:marker>
            <c:symbol val="diamond"/>
            <c:size val="8"/>
            <c:spPr>
              <a:solidFill>
                <a:srgbClr val="84BD00"/>
              </a:solidFill>
              <a:ln w="9525">
                <a:solidFill>
                  <a:srgbClr val="84BD00"/>
                </a:solidFill>
                <a:prstDash val="solid"/>
              </a:ln>
            </c:spPr>
          </c:marker>
          <c:cat>
            <c:numRef>
              <c:f>RevPAR!$B$72:$M$72</c:f>
              <c:numCache>
                <c:formatCode>General</c:formatCode>
                <c:ptCount val="12"/>
                <c:pt idx="0">
                  <c:v>43820.0</c:v>
                </c:pt>
                <c:pt idx="1">
                  <c:v>43827.0</c:v>
                </c:pt>
                <c:pt idx="2">
                  <c:v>43834.0</c:v>
                </c:pt>
                <c:pt idx="3">
                  <c:v>43841.0</c:v>
                </c:pt>
                <c:pt idx="4">
                  <c:v>43848.0</c:v>
                </c:pt>
                <c:pt idx="5">
                  <c:v>43855.0</c:v>
                </c:pt>
                <c:pt idx="6">
                  <c:v>43862.0</c:v>
                </c:pt>
                <c:pt idx="7">
                  <c:v>43869.0</c:v>
                </c:pt>
                <c:pt idx="8">
                  <c:v>43876.0</c:v>
                </c:pt>
                <c:pt idx="9">
                  <c:v>43883.0</c:v>
                </c:pt>
                <c:pt idx="10">
                  <c:v>43890.0</c:v>
                </c:pt>
                <c:pt idx="11">
                  <c:v>43897.0</c:v>
                </c:pt>
              </c:numCache>
            </c:numRef>
          </c:cat>
          <c:val>
            <c:numRef>
              <c:f>RevPAR!$B$74:$M$74</c:f>
              <c:numCache>
                <c:formatCode>General</c:formatCode>
                <c:ptCount val="12"/>
                <c:pt idx="0">
                  <c:v>47.67989104116223</c:v>
                </c:pt>
                <c:pt idx="1">
                  <c:v>28.08327683615819</c:v>
                </c:pt>
                <c:pt idx="2">
                  <c:v>28.54194108151735</c:v>
                </c:pt>
                <c:pt idx="3">
                  <c:v>47.75620661824052</c:v>
                </c:pt>
                <c:pt idx="4">
                  <c:v>63.25090597255851</c:v>
                </c:pt>
                <c:pt idx="5">
                  <c:v>55.7037570621469</c:v>
                </c:pt>
                <c:pt idx="6">
                  <c:v>64.92765547550148</c:v>
                </c:pt>
                <c:pt idx="7">
                  <c:v>75.4071589991929</c:v>
                </c:pt>
                <c:pt idx="8">
                  <c:v>68.43031476997578</c:v>
                </c:pt>
                <c:pt idx="9">
                  <c:v>74.71181598062953</c:v>
                </c:pt>
                <c:pt idx="10">
                  <c:v>55.01411420500403</c:v>
                </c:pt>
                <c:pt idx="11">
                  <c:v>67.31218321226795</c:v>
                </c:pt>
              </c:numCache>
            </c:numRef>
          </c:val>
          <c:smooth val="0"/>
          <c:extLst xmlns:c16r2="http://schemas.microsoft.com/office/drawing/2015/06/chart">
            <c:ext xmlns:c16="http://schemas.microsoft.com/office/drawing/2014/chart" uri="{C3380CC4-5D6E-409C-BE32-E72D297353CC}">
              <c16:uniqueId val="{00000001-3B45-4452-87E7-C262A0687482}"/>
            </c:ext>
          </c:extLst>
        </c:ser>
        <c:ser>
          <c:idx val="2"/>
          <c:order val="2"/>
          <c:tx>
            <c:v>Submarket Scale</c:v>
          </c:tx>
          <c:spPr>
            <a:ln w="38100">
              <a:solidFill>
                <a:srgbClr val="FE5000"/>
              </a:solidFill>
              <a:prstDash val="lgDash"/>
            </a:ln>
          </c:spPr>
          <c:marker>
            <c:symbol val="square"/>
            <c:size val="8"/>
            <c:spPr>
              <a:solidFill>
                <a:srgbClr val="FE5000"/>
              </a:solidFill>
              <a:ln w="9525">
                <a:solidFill>
                  <a:srgbClr val="FE5000"/>
                </a:solidFill>
                <a:prstDash val="solid"/>
              </a:ln>
            </c:spPr>
          </c:marker>
          <c:cat>
            <c:numRef>
              <c:f>RevPAR!$B$72:$M$72</c:f>
              <c:numCache>
                <c:formatCode>General</c:formatCode>
                <c:ptCount val="12"/>
                <c:pt idx="0">
                  <c:v>43820.0</c:v>
                </c:pt>
                <c:pt idx="1">
                  <c:v>43827.0</c:v>
                </c:pt>
                <c:pt idx="2">
                  <c:v>43834.0</c:v>
                </c:pt>
                <c:pt idx="3">
                  <c:v>43841.0</c:v>
                </c:pt>
                <c:pt idx="4">
                  <c:v>43848.0</c:v>
                </c:pt>
                <c:pt idx="5">
                  <c:v>43855.0</c:v>
                </c:pt>
                <c:pt idx="6">
                  <c:v>43862.0</c:v>
                </c:pt>
                <c:pt idx="7">
                  <c:v>43869.0</c:v>
                </c:pt>
                <c:pt idx="8">
                  <c:v>43876.0</c:v>
                </c:pt>
                <c:pt idx="9">
                  <c:v>43883.0</c:v>
                </c:pt>
                <c:pt idx="10">
                  <c:v>43890.0</c:v>
                </c:pt>
                <c:pt idx="11">
                  <c:v>43897.0</c:v>
                </c:pt>
              </c:numCache>
            </c:numRef>
          </c:cat>
          <c:val>
            <c:numRef>
              <c:f>RevPAR!$B$75:$M$75</c:f>
              <c:numCache>
                <c:formatCode>General</c:formatCode>
                <c:ptCount val="12"/>
                <c:pt idx="0">
                  <c:v>49.03243182583324</c:v>
                </c:pt>
                <c:pt idx="1">
                  <c:v>33.89125799573561</c:v>
                </c:pt>
                <c:pt idx="2">
                  <c:v>31.14745819773314</c:v>
                </c:pt>
                <c:pt idx="3">
                  <c:v>54.80069576927393</c:v>
                </c:pt>
                <c:pt idx="4">
                  <c:v>68.69588149478173</c:v>
                </c:pt>
                <c:pt idx="5">
                  <c:v>67.7791493659522</c:v>
                </c:pt>
                <c:pt idx="6">
                  <c:v>71.67164179104478</c:v>
                </c:pt>
                <c:pt idx="7">
                  <c:v>78.31219840646392</c:v>
                </c:pt>
                <c:pt idx="8">
                  <c:v>76.09976433621367</c:v>
                </c:pt>
                <c:pt idx="9">
                  <c:v>79.86623274604422</c:v>
                </c:pt>
                <c:pt idx="10">
                  <c:v>55.97766805072382</c:v>
                </c:pt>
                <c:pt idx="11">
                  <c:v>72.57356076759062</c:v>
                </c:pt>
              </c:numCache>
            </c:numRef>
          </c:val>
          <c:smooth val="0"/>
          <c:extLst xmlns:c16r2="http://schemas.microsoft.com/office/drawing/2015/06/chart">
            <c:ext xmlns:c16="http://schemas.microsoft.com/office/drawing/2014/chart" uri="{C3380CC4-5D6E-409C-BE32-E72D297353CC}">
              <c16:uniqueId val="{00000002-3B45-4452-87E7-C262A0687482}"/>
            </c:ext>
          </c:extLst>
        </c:ser>
        <c:dLbls>
          <c:showLegendKey val="0"/>
          <c:showVal val="0"/>
          <c:showCatName val="0"/>
          <c:showSerName val="0"/>
          <c:showPercent val="0"/>
          <c:showBubbleSize val="0"/>
        </c:dLbls>
        <c:marker val="1"/>
        <c:smooth val="0"/>
        <c:axId val="-512618672"/>
        <c:axId val="-512630416"/>
      </c:lineChart>
      <c:catAx>
        <c:axId val="-512618672"/>
        <c:scaling>
          <c:orientation val="minMax"/>
        </c:scaling>
        <c:delete val="0"/>
        <c:axPos val="b"/>
        <c:numFmt formatCode="d\-mmm;@" sourceLinked="0"/>
        <c:majorTickMark val="none"/>
        <c:minorTickMark val="none"/>
        <c:tickLblPos val="nextTo"/>
        <c:spPr>
          <a:ln w="9525">
            <a:solidFill>
              <a:srgbClr val="A0A0A0"/>
            </a:solidFill>
            <a:prstDash val="solid"/>
          </a:ln>
        </c:spPr>
        <c:txPr>
          <a:bodyPr rot="60000"/>
          <a:lstStyle/>
          <a:p>
            <a:pPr>
              <a:defRPr sz="1200" b="0" i="0" u="none" strike="noStrike" baseline="0">
                <a:solidFill>
                  <a:sysClr val="windowText" lastClr="000000"/>
                </a:solidFill>
                <a:latin typeface="Arial"/>
              </a:defRPr>
            </a:pPr>
            <a:endParaRPr lang="en-US"/>
          </a:p>
        </c:txPr>
        <c:crossAx val="-512630416"/>
        <c:crosses val="autoZero"/>
        <c:auto val="1"/>
        <c:lblAlgn val="ctr"/>
        <c:lblOffset val="100"/>
        <c:noMultiLvlLbl val="1"/>
      </c:catAx>
      <c:valAx>
        <c:axId val="-512630416"/>
        <c:scaling>
          <c:orientation val="minMax"/>
          <c:max val="104.0"/>
          <c:min val="23.0"/>
        </c:scaling>
        <c:delete val="0"/>
        <c:axPos val="l"/>
        <c:majorGridlines>
          <c:spPr>
            <a:ln w="9525">
              <a:solidFill>
                <a:srgbClr val="A0A0A0"/>
              </a:solidFill>
              <a:prstDash val="sysDash"/>
            </a:ln>
          </c:spPr>
        </c:majorGridlines>
        <c:numFmt formatCode="General" sourceLinked="0"/>
        <c:majorTickMark val="out"/>
        <c:minorTickMark val="none"/>
        <c:tickLblPos val="nextTo"/>
        <c:spPr>
          <a:ln w="9525">
            <a:solidFill>
              <a:srgbClr val="A0A0A0"/>
            </a:solidFill>
            <a:prstDash val="solid"/>
          </a:ln>
        </c:spPr>
        <c:txPr>
          <a:bodyPr/>
          <a:lstStyle/>
          <a:p>
            <a:pPr>
              <a:defRPr sz="1300" b="0" i="0" u="none" strike="noStrike" baseline="0">
                <a:solidFill>
                  <a:sysClr val="windowText" lastClr="000000"/>
                </a:solidFill>
                <a:latin typeface="Arial"/>
              </a:defRPr>
            </a:pPr>
            <a:endParaRPr lang="en-US"/>
          </a:p>
        </c:txPr>
        <c:crossAx val="-512618672"/>
        <c:crosses val="autoZero"/>
        <c:crossBetween val="between"/>
      </c:valAx>
      <c:spPr>
        <a:solidFill>
          <a:srgbClr val="FFFFFF"/>
        </a:solidFill>
        <a:ln w="9525">
          <a:noFill/>
        </a:ln>
      </c:spPr>
    </c:plotArea>
    <c:legend>
      <c:legendPos val="b"/>
      <c:legendEntry>
        <c:idx val="0"/>
        <c:txPr>
          <a:bodyPr/>
          <a:lstStyle/>
          <a:p>
            <a:pPr>
              <a:defRPr sz="1470" b="0" i="0" u="none" strike="noStrike" baseline="0">
                <a:solidFill>
                  <a:sysClr val="windowText" lastClr="000000"/>
                </a:solidFill>
                <a:latin typeface="Arial"/>
              </a:defRPr>
            </a:pPr>
            <a:endParaRPr lang="en-US"/>
          </a:p>
        </c:txPr>
      </c:legendEntry>
      <c:legendEntry>
        <c:idx val="1"/>
        <c:txPr>
          <a:bodyPr/>
          <a:lstStyle/>
          <a:p>
            <a:pPr>
              <a:defRPr sz="1470" b="0" i="0" u="none" strike="noStrike" baseline="0">
                <a:solidFill>
                  <a:sysClr val="windowText" lastClr="000000"/>
                </a:solidFill>
                <a:latin typeface="Arial"/>
              </a:defRPr>
            </a:pPr>
            <a:endParaRPr lang="en-US"/>
          </a:p>
        </c:txPr>
      </c:legendEntry>
      <c:legendEntry>
        <c:idx val="2"/>
        <c:txPr>
          <a:bodyPr/>
          <a:lstStyle/>
          <a:p>
            <a:pPr>
              <a:defRPr sz="1470" b="0" i="0" u="none" strike="noStrike" baseline="0">
                <a:solidFill>
                  <a:sysClr val="windowText" lastClr="000000"/>
                </a:solidFill>
                <a:latin typeface="Arial"/>
              </a:defRPr>
            </a:pPr>
            <a:endParaRPr lang="en-US"/>
          </a:p>
        </c:txPr>
      </c:legendEntry>
      <c:overlay val="0"/>
      <c:spPr>
        <a:ln w="9525">
          <a:noFill/>
        </a:ln>
      </c:spPr>
      <c:txPr>
        <a:bodyPr/>
        <a:lstStyle/>
        <a:p>
          <a:pPr>
            <a:defRPr sz="1470" b="0" i="0" u="none" strike="noStrike" baseline="0">
              <a:solidFill>
                <a:sysClr val="windowText" lastClr="000000"/>
              </a:solidFill>
              <a:latin typeface="Arial"/>
            </a:defRPr>
          </a:pPr>
          <a:endParaRPr lang="en-US"/>
        </a:p>
      </c:txPr>
    </c:legend>
    <c:plotVisOnly val="1"/>
    <c:dispBlanksAs val="gap"/>
    <c:showDLblsOverMax val="1"/>
  </c:chart>
  <c:spPr>
    <a:ln w="9525">
      <a:solidFill>
        <a:srgbClr val="FFFFFF"/>
      </a:solidFill>
      <a:prstDash val="solid"/>
    </a:ln>
  </c:spPr>
  <c:txPr>
    <a:bodyPr/>
    <a:lstStyle/>
    <a:p>
      <a:pPr>
        <a:defRPr sz="1000" b="0" i="0" u="none" strike="noStrike" baseline="0">
          <a:solidFill>
            <a:sysClr val="windowText" lastClr="000000"/>
          </a:solidFill>
          <a:latin typeface="+mn-lt"/>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1" Type="http://schemas.openxmlformats.org/officeDocument/2006/relationships/chart" Target="../charts/chart4.xml"/></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6</xdr:col>
      <xdr:colOff>0</xdr:colOff>
      <xdr:row>1</xdr:row>
      <xdr:rowOff>0</xdr:rowOff>
    </xdr:from>
    <xdr:to>
      <xdr:col>7</xdr:col>
      <xdr:colOff>0</xdr:colOff>
      <xdr:row>5</xdr:row>
      <xdr:rowOff>38100</xdr:rowOff>
    </xdr:to>
    <xdr:pic>
      <xdr:nvPicPr>
        <xdr:cNvPr id="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10700" y="581025"/>
          <a:ext cx="1038225"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13335</xdr:colOff>
      <xdr:row>4</xdr:row>
      <xdr:rowOff>103632</xdr:rowOff>
    </xdr:from>
    <xdr:ext cx="18923000" cy="4670425"/>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3.xml><?xml version="1.0" encoding="utf-8"?>
<xdr:wsDr xmlns:xdr="http://schemas.openxmlformats.org/drawingml/2006/spreadsheetDrawing" xmlns:a="http://schemas.openxmlformats.org/drawingml/2006/main">
  <xdr:oneCellAnchor>
    <xdr:from>
      <xdr:col>0</xdr:col>
      <xdr:colOff>13335</xdr:colOff>
      <xdr:row>4</xdr:row>
      <xdr:rowOff>35433</xdr:rowOff>
    </xdr:from>
    <xdr:ext cx="18923000" cy="4445000"/>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4.xml><?xml version="1.0" encoding="utf-8"?>
<xdr:wsDr xmlns:xdr="http://schemas.openxmlformats.org/drawingml/2006/spreadsheetDrawing" xmlns:a="http://schemas.openxmlformats.org/drawingml/2006/main">
  <xdr:oneCellAnchor>
    <xdr:from>
      <xdr:col>0</xdr:col>
      <xdr:colOff>13335</xdr:colOff>
      <xdr:row>4</xdr:row>
      <xdr:rowOff>35433</xdr:rowOff>
    </xdr:from>
    <xdr:ext cx="18542000" cy="4445000"/>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5.xml><?xml version="1.0" encoding="utf-8"?>
<xdr:wsDr xmlns:xdr="http://schemas.openxmlformats.org/drawingml/2006/spreadsheetDrawing" xmlns:a="http://schemas.openxmlformats.org/drawingml/2006/main">
  <xdr:oneCellAnchor>
    <xdr:from>
      <xdr:col>0</xdr:col>
      <xdr:colOff>13335</xdr:colOff>
      <xdr:row>4</xdr:row>
      <xdr:rowOff>118110</xdr:rowOff>
    </xdr:from>
    <xdr:ext cx="18415000" cy="4445000"/>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6</xdr:col>
      <xdr:colOff>409575</xdr:colOff>
      <xdr:row>1</xdr:row>
      <xdr:rowOff>838200</xdr:rowOff>
    </xdr:to>
    <xdr:pic>
      <xdr:nvPicPr>
        <xdr:cNvPr id="1054"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608647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4" Type="http://schemas.openxmlformats.org/officeDocument/2006/relationships/drawing" Target="../drawings/drawing1.xml"/><Relationship Id="rId1" Type="http://schemas.openxmlformats.org/officeDocument/2006/relationships/hyperlink" Target="http://www.strglobal.com/" TargetMode="External"/><Relationship Id="rId2" Type="http://schemas.openxmlformats.org/officeDocument/2006/relationships/hyperlink" Target="http://www.str.co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 Id="rId2"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 Id="rId2"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 Id="rId2"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 Id="rId2"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hyperlink" Target="mailto:apinfo@str.com" TargetMode="External"/><Relationship Id="rId4" Type="http://schemas.openxmlformats.org/officeDocument/2006/relationships/hyperlink" Target="http://str.com/resources/glossary" TargetMode="External"/><Relationship Id="rId5" Type="http://schemas.openxmlformats.org/officeDocument/2006/relationships/hyperlink" Target="http://www.str.com/" TargetMode="External"/><Relationship Id="rId6" Type="http://schemas.openxmlformats.org/officeDocument/2006/relationships/hyperlink" Target="http://www.hotelnewsnow.com/" TargetMode="External"/><Relationship Id="rId7" Type="http://schemas.openxmlformats.org/officeDocument/2006/relationships/hyperlink" Target="http://www.hoteldataconference.com/" TargetMode="External"/><Relationship Id="rId8" Type="http://schemas.openxmlformats.org/officeDocument/2006/relationships/hyperlink" Target="http://www.str.com/resources/faq" TargetMode="External"/><Relationship Id="rId9" Type="http://schemas.openxmlformats.org/officeDocument/2006/relationships/printerSettings" Target="../printerSettings/printerSettings8.bin"/><Relationship Id="rId10" Type="http://schemas.openxmlformats.org/officeDocument/2006/relationships/drawing" Target="../drawings/drawing6.xml"/><Relationship Id="rId1" Type="http://schemas.openxmlformats.org/officeDocument/2006/relationships/hyperlink" Target="mailto:support@str.com" TargetMode="External"/><Relationship Id="rId2" Type="http://schemas.openxmlformats.org/officeDocument/2006/relationships/hyperlink" Target="mailto:hotelinfo@str.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enableFormatConditionsCalculation="0">
    <pageSetUpPr fitToPage="1"/>
  </sheetPr>
  <dimension ref="A1:Z117"/>
  <sheetViews>
    <sheetView showGridLines="0" tabSelected="1" workbookViewId="0"/>
  </sheetViews>
  <sheetFormatPr baseColWidth="10" defaultColWidth="9.1640625" defaultRowHeight="13" x14ac:dyDescent="0.15"/>
  <cols>
    <col min="1" max="1" width="13.33203125" style="3" customWidth="1"/>
    <col min="2" max="2" width="57.5" style="3" customWidth="1"/>
    <col min="3" max="3" width="5.5" style="241" customWidth="1"/>
    <col min="4" max="4" width="1.83203125" style="3" customWidth="1"/>
    <col min="5" max="5" width="57.5" style="3" customWidth="1"/>
    <col min="6" max="6" width="5.5" style="241" customWidth="1"/>
    <col min="7" max="7" width="15.5" style="3" customWidth="1"/>
    <col min="8" max="8" width="4.1640625" style="3" customWidth="1"/>
    <col min="9" max="13" width="7.1640625" style="3" customWidth="1"/>
    <col min="14" max="14" width="1.5" style="3" customWidth="1"/>
    <col min="15" max="15" width="13.1640625" style="3" customWidth="1"/>
    <col min="16" max="16384" width="9.1640625" style="3"/>
  </cols>
  <sheetData>
    <row r="1" spans="1:26" ht="45.75" customHeight="1" x14ac:dyDescent="0.2">
      <c r="A1" s="230"/>
      <c r="B1" s="230"/>
      <c r="C1" s="244"/>
      <c r="D1" s="230"/>
      <c r="E1" s="230"/>
      <c r="F1" s="244"/>
      <c r="G1" s="230"/>
      <c r="H1" s="231"/>
      <c r="I1" s="137"/>
      <c r="J1" s="137"/>
      <c r="K1" s="137"/>
      <c r="L1" s="137"/>
      <c r="M1" s="137"/>
      <c r="N1" s="137"/>
      <c r="O1" s="137"/>
      <c r="P1" s="137"/>
      <c r="Q1" s="137"/>
      <c r="R1" s="137"/>
      <c r="S1" s="137"/>
      <c r="T1" s="137"/>
      <c r="U1" s="137"/>
      <c r="V1" s="137"/>
      <c r="W1" s="137"/>
      <c r="X1" s="137"/>
      <c r="Y1" s="137"/>
      <c r="Z1" s="137"/>
    </row>
    <row r="2" spans="1:26" ht="24.75" customHeight="1" x14ac:dyDescent="0.2">
      <c r="A2" s="230"/>
      <c r="B2" s="252" t="s">
        <v>90</v>
      </c>
      <c r="C2" s="245"/>
      <c r="D2" s="232"/>
      <c r="E2" s="232"/>
      <c r="F2" s="245"/>
      <c r="G2" s="230"/>
      <c r="H2" s="233"/>
      <c r="I2" s="137"/>
      <c r="J2" s="137"/>
      <c r="K2" s="137"/>
      <c r="L2" s="137"/>
      <c r="M2" s="137"/>
      <c r="N2" s="137"/>
      <c r="O2" s="137"/>
      <c r="P2" s="137"/>
      <c r="Q2" s="137"/>
      <c r="R2" s="137"/>
      <c r="S2" s="137"/>
      <c r="T2" s="137"/>
      <c r="U2" s="137"/>
      <c r="V2" s="137"/>
      <c r="W2" s="137"/>
      <c r="X2" s="137"/>
      <c r="Y2" s="137"/>
      <c r="Z2" s="137"/>
    </row>
    <row r="3" spans="1:26" ht="25.5" customHeight="1" x14ac:dyDescent="0.3">
      <c r="A3" s="230"/>
      <c r="B3" s="253" t="s">
        <v>89</v>
      </c>
      <c r="C3" s="246"/>
      <c r="D3" s="234"/>
      <c r="E3" s="234"/>
      <c r="F3" s="246"/>
      <c r="G3" s="230"/>
      <c r="H3" s="233"/>
      <c r="I3" s="137"/>
      <c r="J3" s="137"/>
      <c r="K3" s="137"/>
      <c r="L3" s="137"/>
      <c r="M3" s="137"/>
      <c r="N3" s="137"/>
      <c r="O3" s="137"/>
      <c r="P3" s="137"/>
      <c r="Q3" s="137"/>
      <c r="R3" s="137"/>
      <c r="S3" s="137"/>
      <c r="T3" s="137"/>
      <c r="U3" s="137"/>
      <c r="V3" s="137"/>
      <c r="W3" s="137"/>
      <c r="X3" s="137"/>
      <c r="Y3" s="137"/>
      <c r="Z3" s="137"/>
    </row>
    <row r="4" spans="1:26" ht="14.25" customHeight="1" x14ac:dyDescent="0.2">
      <c r="A4" s="230"/>
      <c r="B4" s="335" t="s">
        <v>91</v>
      </c>
      <c r="C4" s="335"/>
      <c r="D4" s="335"/>
      <c r="E4" s="335"/>
      <c r="F4" s="247"/>
      <c r="G4" s="230"/>
      <c r="H4" s="233"/>
      <c r="I4" s="137"/>
      <c r="J4" s="137"/>
      <c r="K4" s="137"/>
      <c r="L4" s="137"/>
      <c r="M4" s="137"/>
      <c r="N4" s="137"/>
      <c r="O4" s="137"/>
      <c r="P4" s="137"/>
      <c r="Q4" s="137"/>
      <c r="R4" s="137"/>
      <c r="S4" s="137"/>
      <c r="T4" s="137"/>
      <c r="U4" s="137"/>
      <c r="V4" s="137"/>
      <c r="W4" s="137"/>
      <c r="X4" s="137"/>
      <c r="Y4" s="137"/>
      <c r="Z4" s="137"/>
    </row>
    <row r="5" spans="1:26" ht="14.25" customHeight="1" x14ac:dyDescent="0.2">
      <c r="A5" s="230"/>
      <c r="B5" s="335" t="s">
        <v>92</v>
      </c>
      <c r="C5" s="335"/>
      <c r="D5" s="335"/>
      <c r="E5" s="335"/>
      <c r="F5" s="247"/>
      <c r="G5" s="230"/>
      <c r="H5" s="233"/>
      <c r="I5" s="137"/>
      <c r="J5" s="137"/>
      <c r="K5" s="137"/>
      <c r="L5" s="137"/>
      <c r="M5" s="137"/>
      <c r="N5" s="137"/>
      <c r="O5" s="137"/>
      <c r="P5" s="137"/>
      <c r="Q5" s="137"/>
      <c r="R5" s="137"/>
      <c r="S5" s="137"/>
      <c r="T5" s="137"/>
      <c r="U5" s="137"/>
      <c r="V5" s="137"/>
      <c r="W5" s="137"/>
      <c r="X5" s="137"/>
      <c r="Y5" s="137"/>
      <c r="Z5" s="137"/>
    </row>
    <row r="6" spans="1:26" ht="14.25" customHeight="1" x14ac:dyDescent="0.2">
      <c r="A6" s="230"/>
      <c r="B6" s="235"/>
      <c r="C6" s="248"/>
      <c r="D6" s="235"/>
      <c r="E6" s="235"/>
      <c r="F6" s="248"/>
      <c r="G6" s="230"/>
      <c r="H6" s="233"/>
      <c r="I6" s="137"/>
      <c r="J6" s="137"/>
      <c r="K6" s="137"/>
      <c r="L6" s="137"/>
      <c r="M6" s="137"/>
      <c r="N6" s="137"/>
      <c r="O6" s="137"/>
      <c r="P6" s="137"/>
      <c r="Q6" s="137"/>
      <c r="R6" s="137"/>
      <c r="S6" s="137"/>
      <c r="T6" s="137"/>
      <c r="U6" s="137"/>
      <c r="V6" s="137"/>
      <c r="W6" s="137"/>
      <c r="X6" s="137"/>
      <c r="Y6" s="137"/>
      <c r="Z6" s="137"/>
    </row>
    <row r="7" spans="1:26" ht="15.75" customHeight="1" x14ac:dyDescent="0.2">
      <c r="A7" s="230"/>
      <c r="B7" s="254" t="s">
        <v>64</v>
      </c>
      <c r="C7" s="245">
        <v>1</v>
      </c>
      <c r="D7" s="254"/>
      <c r="E7" s="254"/>
      <c r="F7" s="245"/>
      <c r="G7" s="230"/>
      <c r="H7" s="233"/>
      <c r="I7" s="137"/>
      <c r="J7" s="137"/>
      <c r="K7" s="137"/>
      <c r="L7" s="137"/>
      <c r="M7" s="137"/>
      <c r="N7" s="137"/>
      <c r="O7" s="137"/>
      <c r="P7" s="137"/>
      <c r="Q7" s="137"/>
      <c r="R7" s="137"/>
      <c r="S7" s="137"/>
      <c r="T7" s="137"/>
      <c r="U7" s="137"/>
      <c r="V7" s="137"/>
      <c r="W7" s="137"/>
      <c r="X7" s="137"/>
      <c r="Y7" s="137"/>
      <c r="Z7" s="137"/>
    </row>
    <row r="8" spans="1:26" ht="15.75" customHeight="1" x14ac:dyDescent="0.2">
      <c r="A8" s="230"/>
      <c r="B8" s="254" t="str">
        <f>HYPERLINK("#'Glance'!A1", "Weekly Performance at a Glance")</f>
        <v>Weekly Performance at a Glance</v>
      </c>
      <c r="C8" s="245" t="str">
        <f>HYPERLINK("#'Glance'!A1", "2")</f>
        <v>2</v>
      </c>
      <c r="D8" s="254"/>
      <c r="E8" s="254"/>
      <c r="F8" s="245"/>
      <c r="G8" s="230"/>
      <c r="H8" s="233"/>
      <c r="I8" s="137"/>
      <c r="J8" s="137"/>
      <c r="K8" s="137"/>
      <c r="L8" s="137"/>
      <c r="M8" s="137"/>
      <c r="N8" s="137"/>
      <c r="O8" s="137"/>
      <c r="P8" s="137"/>
      <c r="Q8" s="137"/>
      <c r="R8" s="137"/>
      <c r="S8" s="137"/>
      <c r="T8" s="137"/>
      <c r="U8" s="137"/>
      <c r="V8" s="137"/>
      <c r="W8" s="137"/>
      <c r="X8" s="137"/>
      <c r="Y8" s="137"/>
      <c r="Z8" s="137"/>
    </row>
    <row r="9" spans="1:26" ht="15.75" customHeight="1" x14ac:dyDescent="0.15">
      <c r="A9" s="230"/>
      <c r="B9" s="254" t="str">
        <f>HYPERLINK("#'Daily by Month'!A1", "Daily Data for the Month")</f>
        <v>Daily Data for the Month</v>
      </c>
      <c r="C9" s="245" t="str">
        <f>HYPERLINK("#'Daily by Month'!A1", "3")</f>
        <v>3</v>
      </c>
      <c r="D9" s="254"/>
      <c r="E9" s="254"/>
      <c r="F9" s="245"/>
      <c r="G9" s="230"/>
      <c r="H9" s="230"/>
      <c r="I9" s="137"/>
      <c r="J9" s="137"/>
      <c r="K9" s="137"/>
      <c r="L9" s="137"/>
      <c r="M9" s="137"/>
      <c r="N9" s="137"/>
      <c r="O9" s="137"/>
      <c r="P9" s="137"/>
      <c r="Q9" s="137"/>
      <c r="R9" s="137"/>
      <c r="S9" s="137"/>
      <c r="T9" s="137"/>
      <c r="U9" s="137"/>
      <c r="V9" s="137"/>
      <c r="W9" s="137"/>
      <c r="X9" s="137"/>
      <c r="Y9" s="137"/>
      <c r="Z9" s="137"/>
    </row>
    <row r="10" spans="1:26" ht="15.75" customHeight="1" x14ac:dyDescent="0.15">
      <c r="A10" s="230"/>
      <c r="B10" s="254" t="str">
        <f>HYPERLINK("#'Occ'!A1", "Occupancy Perspectives")</f>
        <v>Occupancy Perspectives</v>
      </c>
      <c r="C10" s="245" t="str">
        <f>HYPERLINK("#'Occ'!A1", "4")</f>
        <v>4</v>
      </c>
      <c r="D10" s="254"/>
      <c r="E10" s="254"/>
      <c r="F10" s="245"/>
      <c r="G10" s="230"/>
      <c r="H10" s="230"/>
      <c r="I10" s="137"/>
      <c r="J10" s="137"/>
      <c r="K10" s="137"/>
      <c r="L10" s="137"/>
      <c r="M10" s="137"/>
      <c r="N10" s="137"/>
      <c r="O10" s="137"/>
      <c r="P10" s="137"/>
      <c r="Q10" s="137"/>
      <c r="R10" s="137"/>
      <c r="S10" s="137"/>
      <c r="T10" s="137"/>
      <c r="U10" s="137"/>
      <c r="V10" s="137"/>
      <c r="W10" s="137"/>
      <c r="X10" s="137"/>
      <c r="Y10" s="137"/>
      <c r="Z10" s="137"/>
    </row>
    <row r="11" spans="1:26" ht="15.75" customHeight="1" x14ac:dyDescent="0.3">
      <c r="A11" s="230"/>
      <c r="B11" s="254" t="str">
        <f>HYPERLINK("#'ADR'!A1", "ADR Perspectives")</f>
        <v>ADR Perspectives</v>
      </c>
      <c r="C11" s="245" t="str">
        <f>HYPERLINK("#'ADR'!A1", "5")</f>
        <v>5</v>
      </c>
      <c r="D11" s="254"/>
      <c r="E11" s="254"/>
      <c r="F11" s="245"/>
      <c r="G11" s="236"/>
      <c r="H11" s="236"/>
      <c r="I11" s="137"/>
      <c r="J11" s="137"/>
      <c r="K11" s="137"/>
      <c r="L11" s="137"/>
      <c r="M11" s="137"/>
      <c r="N11" s="137"/>
      <c r="O11" s="137"/>
      <c r="P11" s="137"/>
      <c r="Q11" s="137"/>
      <c r="R11" s="137"/>
      <c r="S11" s="137"/>
      <c r="T11" s="137"/>
      <c r="U11" s="137"/>
      <c r="V11" s="137"/>
      <c r="W11" s="137"/>
      <c r="X11" s="137"/>
      <c r="Y11" s="137"/>
      <c r="Z11" s="137"/>
    </row>
    <row r="12" spans="1:26" ht="15.75" customHeight="1" x14ac:dyDescent="0.3">
      <c r="A12" s="230"/>
      <c r="B12" s="254" t="str">
        <f>HYPERLINK("#'RevPAR'!A1", "RevPAR Perspectives")</f>
        <v>RevPAR Perspectives</v>
      </c>
      <c r="C12" s="245" t="str">
        <f>HYPERLINK("#'RevPAR'!A1", "6")</f>
        <v>6</v>
      </c>
      <c r="D12" s="254"/>
      <c r="E12" s="254"/>
      <c r="F12" s="245"/>
      <c r="G12" s="236"/>
      <c r="H12" s="236"/>
      <c r="I12" s="137"/>
      <c r="J12" s="137"/>
      <c r="K12" s="137"/>
      <c r="L12" s="137"/>
      <c r="M12" s="137"/>
      <c r="N12" s="137"/>
      <c r="O12" s="137"/>
      <c r="P12" s="137"/>
      <c r="Q12" s="137"/>
      <c r="R12" s="137"/>
      <c r="S12" s="137"/>
      <c r="T12" s="137"/>
      <c r="U12" s="137"/>
      <c r="V12" s="137"/>
      <c r="W12" s="137"/>
      <c r="X12" s="137"/>
      <c r="Y12" s="137"/>
      <c r="Z12" s="137"/>
    </row>
    <row r="13" spans="1:26" ht="15.75" customHeight="1" x14ac:dyDescent="0.15">
      <c r="A13" s="230"/>
      <c r="B13" s="254" t="str">
        <f>HYPERLINK("#'Response'!A1", "Response Report")</f>
        <v>Response Report</v>
      </c>
      <c r="C13" s="245" t="str">
        <f>HYPERLINK("#'Response'!A1", "7")</f>
        <v>7</v>
      </c>
      <c r="D13" s="254"/>
      <c r="E13" s="254"/>
      <c r="F13" s="245"/>
      <c r="G13" s="230"/>
      <c r="H13" s="230"/>
      <c r="I13" s="137"/>
      <c r="J13" s="137"/>
      <c r="K13" s="137"/>
      <c r="L13" s="137"/>
      <c r="M13" s="137"/>
      <c r="N13" s="137"/>
      <c r="O13" s="137"/>
      <c r="P13" s="137"/>
      <c r="Q13" s="137"/>
      <c r="R13" s="137"/>
      <c r="S13" s="137"/>
      <c r="T13" s="137"/>
      <c r="U13" s="137"/>
      <c r="V13" s="137"/>
      <c r="W13" s="137"/>
      <c r="X13" s="137"/>
      <c r="Y13" s="137"/>
      <c r="Z13" s="137"/>
    </row>
    <row r="14" spans="1:26" ht="15.75" customHeight="1" x14ac:dyDescent="0.15">
      <c r="A14" s="230"/>
      <c r="B14" s="254" t="str">
        <f>HYPERLINK("#'Help'!A1", "Help")</f>
        <v>Help</v>
      </c>
      <c r="C14" s="245" t="str">
        <f>HYPERLINK("#'Help'!A1", "8")</f>
        <v>8</v>
      </c>
      <c r="D14" s="254"/>
      <c r="E14" s="254"/>
      <c r="F14" s="245"/>
      <c r="G14" s="230"/>
      <c r="H14" s="237"/>
      <c r="I14" s="137"/>
      <c r="J14" s="137"/>
      <c r="K14" s="137"/>
      <c r="L14" s="137"/>
      <c r="M14" s="137"/>
      <c r="N14" s="137"/>
      <c r="O14" s="137"/>
      <c r="P14" s="137"/>
      <c r="Q14" s="137"/>
      <c r="R14" s="137"/>
      <c r="S14" s="137"/>
      <c r="T14" s="137"/>
      <c r="U14" s="137"/>
      <c r="V14" s="137"/>
      <c r="W14" s="137"/>
      <c r="X14" s="137"/>
      <c r="Y14" s="137"/>
      <c r="Z14" s="137"/>
    </row>
    <row r="15" spans="1:26" ht="15.75" customHeight="1" x14ac:dyDescent="0.15">
      <c r="A15" s="230"/>
      <c r="B15" s="254"/>
      <c r="C15" s="245"/>
      <c r="D15" s="254"/>
      <c r="E15" s="254"/>
      <c r="F15" s="245"/>
      <c r="G15" s="230"/>
      <c r="H15" s="238"/>
      <c r="I15" s="137"/>
      <c r="J15" s="137"/>
      <c r="K15" s="137"/>
      <c r="L15" s="137"/>
      <c r="M15" s="137"/>
      <c r="N15" s="137"/>
      <c r="O15" s="137"/>
      <c r="P15" s="137"/>
      <c r="Q15" s="137"/>
      <c r="R15" s="137"/>
      <c r="S15" s="137"/>
      <c r="T15" s="137"/>
      <c r="U15" s="137"/>
      <c r="V15" s="137"/>
      <c r="W15" s="137"/>
      <c r="X15" s="137"/>
      <c r="Y15" s="137"/>
      <c r="Z15" s="137"/>
    </row>
    <row r="16" spans="1:26" ht="15.75" customHeight="1" x14ac:dyDescent="0.15">
      <c r="A16" s="230"/>
      <c r="B16" s="254"/>
      <c r="C16" s="245"/>
      <c r="D16" s="254"/>
      <c r="E16" s="254"/>
      <c r="F16" s="245"/>
      <c r="G16" s="230"/>
      <c r="H16" s="238"/>
      <c r="I16" s="137"/>
      <c r="J16" s="137"/>
      <c r="K16" s="137"/>
      <c r="L16" s="137"/>
      <c r="M16" s="137"/>
      <c r="N16" s="137"/>
      <c r="O16" s="137"/>
      <c r="P16" s="137"/>
      <c r="Q16" s="137"/>
      <c r="R16" s="137"/>
      <c r="S16" s="137"/>
      <c r="T16" s="137"/>
      <c r="U16" s="137"/>
      <c r="V16" s="137"/>
      <c r="W16" s="137"/>
      <c r="X16" s="137"/>
      <c r="Y16" s="137"/>
      <c r="Z16" s="137"/>
    </row>
    <row r="17" spans="1:26" ht="15.75" customHeight="1" x14ac:dyDescent="0.15">
      <c r="A17" s="230"/>
      <c r="B17" s="254"/>
      <c r="C17" s="245"/>
      <c r="D17" s="254"/>
      <c r="E17" s="254"/>
      <c r="F17" s="245"/>
      <c r="G17" s="230"/>
      <c r="H17" s="238"/>
      <c r="I17" s="137"/>
      <c r="J17" s="137"/>
      <c r="K17" s="137"/>
      <c r="L17" s="137"/>
      <c r="M17" s="137"/>
      <c r="N17" s="137"/>
      <c r="O17" s="137"/>
      <c r="P17" s="137"/>
      <c r="Q17" s="137"/>
      <c r="R17" s="137"/>
      <c r="S17" s="137"/>
      <c r="T17" s="137"/>
      <c r="U17" s="137"/>
      <c r="V17" s="137"/>
      <c r="W17" s="137"/>
      <c r="X17" s="137"/>
      <c r="Y17" s="137"/>
      <c r="Z17" s="137"/>
    </row>
    <row r="18" spans="1:26" ht="15.75" customHeight="1" x14ac:dyDescent="0.15">
      <c r="A18" s="230"/>
      <c r="B18" s="254"/>
      <c r="C18" s="245"/>
      <c r="D18" s="254"/>
      <c r="E18" s="254"/>
      <c r="F18" s="245"/>
      <c r="G18" s="230"/>
      <c r="H18" s="238"/>
      <c r="I18" s="137"/>
      <c r="J18" s="137"/>
      <c r="K18" s="137"/>
      <c r="L18" s="137"/>
      <c r="M18" s="137"/>
      <c r="N18" s="137"/>
      <c r="O18" s="137"/>
      <c r="P18" s="137"/>
      <c r="Q18" s="137"/>
      <c r="R18" s="137"/>
      <c r="S18" s="137"/>
      <c r="T18" s="137"/>
      <c r="U18" s="137"/>
      <c r="V18" s="137"/>
      <c r="W18" s="137"/>
      <c r="X18" s="137"/>
      <c r="Y18" s="137"/>
      <c r="Z18" s="137"/>
    </row>
    <row r="19" spans="1:26" ht="15.75" customHeight="1" x14ac:dyDescent="0.15">
      <c r="A19" s="230"/>
      <c r="B19" s="254"/>
      <c r="C19" s="245"/>
      <c r="D19" s="254"/>
      <c r="E19" s="254"/>
      <c r="F19" s="245"/>
      <c r="G19" s="230"/>
      <c r="H19" s="238"/>
      <c r="I19" s="137"/>
      <c r="J19" s="137"/>
      <c r="K19" s="137"/>
      <c r="L19" s="137"/>
      <c r="M19" s="137"/>
      <c r="N19" s="137"/>
      <c r="O19" s="137"/>
      <c r="P19" s="137"/>
      <c r="Q19" s="137"/>
      <c r="R19" s="137"/>
      <c r="S19" s="137"/>
      <c r="T19" s="137"/>
      <c r="U19" s="137"/>
      <c r="V19" s="137"/>
      <c r="W19" s="137"/>
      <c r="X19" s="137"/>
      <c r="Y19" s="137"/>
      <c r="Z19" s="137"/>
    </row>
    <row r="20" spans="1:26" ht="15.75" customHeight="1" x14ac:dyDescent="0.15">
      <c r="A20" s="230"/>
      <c r="B20" s="254"/>
      <c r="C20" s="245"/>
      <c r="D20" s="254"/>
      <c r="E20" s="254"/>
      <c r="F20" s="245"/>
      <c r="G20" s="230"/>
      <c r="H20" s="238"/>
      <c r="I20" s="137"/>
      <c r="J20" s="137"/>
      <c r="K20" s="137"/>
      <c r="L20" s="137"/>
      <c r="M20" s="137"/>
      <c r="N20" s="137"/>
      <c r="O20" s="137"/>
      <c r="P20" s="137"/>
      <c r="Q20" s="137"/>
      <c r="R20" s="137"/>
      <c r="S20" s="137"/>
      <c r="T20" s="137"/>
      <c r="U20" s="137"/>
      <c r="V20" s="137"/>
      <c r="W20" s="137"/>
      <c r="X20" s="137"/>
      <c r="Y20" s="137"/>
      <c r="Z20" s="137"/>
    </row>
    <row r="21" spans="1:26" ht="15.75" customHeight="1" x14ac:dyDescent="0.15">
      <c r="A21" s="230"/>
      <c r="B21" s="254"/>
      <c r="C21" s="245"/>
      <c r="D21" s="254"/>
      <c r="E21" s="254"/>
      <c r="F21" s="245"/>
      <c r="G21" s="230"/>
      <c r="H21" s="238"/>
      <c r="I21" s="137"/>
      <c r="J21" s="137"/>
      <c r="K21" s="137"/>
      <c r="L21" s="137"/>
      <c r="M21" s="137"/>
      <c r="N21" s="137"/>
      <c r="O21" s="137"/>
      <c r="P21" s="137"/>
      <c r="Q21" s="137"/>
      <c r="R21" s="137"/>
      <c r="S21" s="137"/>
      <c r="T21" s="137"/>
      <c r="U21" s="137"/>
      <c r="V21" s="137"/>
      <c r="W21" s="137"/>
      <c r="X21" s="137"/>
      <c r="Y21" s="137"/>
      <c r="Z21" s="137"/>
    </row>
    <row r="22" spans="1:26" ht="15.75" customHeight="1" x14ac:dyDescent="0.15">
      <c r="A22" s="239"/>
      <c r="B22" s="254"/>
      <c r="C22" s="245"/>
      <c r="D22" s="254"/>
      <c r="E22" s="254"/>
      <c r="F22" s="245"/>
      <c r="G22" s="230"/>
      <c r="H22" s="238"/>
      <c r="I22" s="137"/>
      <c r="J22" s="137"/>
      <c r="K22" s="137"/>
      <c r="L22" s="137"/>
      <c r="M22" s="137"/>
      <c r="N22" s="137"/>
      <c r="O22" s="137"/>
      <c r="P22" s="137"/>
      <c r="Q22" s="137"/>
      <c r="R22" s="137"/>
      <c r="S22" s="137"/>
      <c r="T22" s="137"/>
      <c r="U22" s="137"/>
      <c r="V22" s="137"/>
      <c r="W22" s="137"/>
      <c r="X22" s="137"/>
      <c r="Y22" s="137"/>
      <c r="Z22" s="137"/>
    </row>
    <row r="23" spans="1:26" ht="15.75" customHeight="1" x14ac:dyDescent="0.15">
      <c r="A23" s="239"/>
      <c r="B23" s="254"/>
      <c r="C23" s="245"/>
      <c r="D23" s="254"/>
      <c r="E23" s="254"/>
      <c r="F23" s="245"/>
      <c r="G23" s="230"/>
      <c r="H23" s="238"/>
      <c r="I23" s="137"/>
      <c r="J23" s="137"/>
      <c r="K23" s="137"/>
      <c r="L23" s="137"/>
      <c r="M23" s="137"/>
      <c r="N23" s="137"/>
      <c r="O23" s="137"/>
      <c r="P23" s="137"/>
      <c r="Q23" s="137"/>
      <c r="R23" s="137"/>
      <c r="S23" s="137"/>
      <c r="T23" s="137"/>
      <c r="U23" s="137"/>
      <c r="V23" s="137"/>
      <c r="W23" s="137"/>
      <c r="X23" s="137"/>
      <c r="Y23" s="137"/>
      <c r="Z23" s="137"/>
    </row>
    <row r="24" spans="1:26" ht="15.75" customHeight="1" x14ac:dyDescent="0.15">
      <c r="A24" s="240"/>
      <c r="B24" s="254"/>
      <c r="C24" s="245"/>
      <c r="D24" s="254"/>
      <c r="E24" s="254"/>
      <c r="F24" s="245"/>
      <c r="G24" s="230"/>
      <c r="H24" s="238"/>
      <c r="I24" s="137"/>
      <c r="J24" s="137"/>
      <c r="K24" s="137"/>
      <c r="L24" s="137"/>
      <c r="M24" s="137"/>
      <c r="N24" s="137"/>
      <c r="O24" s="137"/>
      <c r="P24" s="137"/>
      <c r="Q24" s="137"/>
      <c r="R24" s="137"/>
      <c r="S24" s="137"/>
      <c r="T24" s="137"/>
      <c r="U24" s="137"/>
      <c r="V24" s="137"/>
      <c r="W24" s="137"/>
      <c r="X24" s="137"/>
      <c r="Y24" s="137"/>
      <c r="Z24" s="137"/>
    </row>
    <row r="25" spans="1:26" ht="15.75" customHeight="1" x14ac:dyDescent="0.15">
      <c r="A25" s="240"/>
      <c r="B25" s="254"/>
      <c r="C25" s="245"/>
      <c r="D25" s="254"/>
      <c r="E25" s="254"/>
      <c r="F25" s="245"/>
      <c r="G25" s="230"/>
      <c r="H25" s="238"/>
      <c r="I25" s="137"/>
      <c r="J25" s="137"/>
      <c r="K25" s="137"/>
      <c r="L25" s="137"/>
      <c r="M25" s="137"/>
      <c r="N25" s="137"/>
      <c r="O25" s="137"/>
      <c r="P25" s="137"/>
      <c r="Q25" s="137"/>
      <c r="R25" s="137"/>
      <c r="S25" s="137"/>
      <c r="T25" s="137"/>
      <c r="U25" s="137"/>
      <c r="V25" s="137"/>
      <c r="W25" s="137"/>
      <c r="X25" s="137"/>
      <c r="Y25" s="137"/>
      <c r="Z25" s="137"/>
    </row>
    <row r="26" spans="1:26" ht="15.75" customHeight="1" x14ac:dyDescent="0.15">
      <c r="A26" s="240"/>
      <c r="B26" s="254"/>
      <c r="C26" s="245"/>
      <c r="D26" s="254"/>
      <c r="E26" s="254"/>
      <c r="F26" s="245"/>
      <c r="G26" s="230"/>
      <c r="H26" s="238"/>
      <c r="I26" s="137"/>
      <c r="J26" s="137"/>
      <c r="K26" s="137"/>
      <c r="L26" s="137"/>
      <c r="M26" s="137"/>
      <c r="N26" s="137"/>
      <c r="O26" s="137"/>
      <c r="P26" s="137"/>
      <c r="Q26" s="137"/>
      <c r="R26" s="137"/>
      <c r="S26" s="137"/>
      <c r="T26" s="137"/>
      <c r="U26" s="137"/>
      <c r="V26" s="137"/>
      <c r="W26" s="137"/>
      <c r="X26" s="137"/>
      <c r="Y26" s="137"/>
      <c r="Z26" s="137"/>
    </row>
    <row r="27" spans="1:26" ht="15.75" customHeight="1" x14ac:dyDescent="0.15">
      <c r="A27" s="240"/>
      <c r="B27" s="254"/>
      <c r="C27" s="245"/>
      <c r="D27" s="254"/>
      <c r="E27" s="254"/>
      <c r="F27" s="245"/>
      <c r="G27" s="230"/>
      <c r="H27" s="238"/>
      <c r="I27" s="137"/>
      <c r="J27" s="137"/>
      <c r="K27" s="137"/>
      <c r="L27" s="137"/>
      <c r="M27" s="137"/>
      <c r="N27" s="137"/>
      <c r="O27" s="137"/>
      <c r="P27" s="137"/>
      <c r="Q27" s="137"/>
      <c r="R27" s="137"/>
      <c r="S27" s="137"/>
      <c r="T27" s="137"/>
      <c r="U27" s="137"/>
      <c r="V27" s="137"/>
      <c r="W27" s="137"/>
      <c r="X27" s="137"/>
      <c r="Y27" s="137"/>
      <c r="Z27" s="137"/>
    </row>
    <row r="28" spans="1:26" ht="15.75" customHeight="1" x14ac:dyDescent="0.15">
      <c r="A28" s="240"/>
      <c r="B28" s="254"/>
      <c r="C28" s="245"/>
      <c r="D28" s="254"/>
      <c r="E28" s="254"/>
      <c r="F28" s="245"/>
      <c r="G28" s="230"/>
      <c r="H28" s="238"/>
      <c r="I28" s="137"/>
      <c r="J28" s="137"/>
      <c r="K28" s="137"/>
      <c r="L28" s="137"/>
      <c r="M28" s="137"/>
      <c r="N28" s="137"/>
      <c r="O28" s="137"/>
      <c r="P28" s="137"/>
      <c r="Q28" s="137"/>
      <c r="R28" s="137"/>
      <c r="S28" s="137"/>
      <c r="T28" s="137"/>
      <c r="U28" s="137"/>
      <c r="V28" s="137"/>
      <c r="W28" s="137"/>
      <c r="X28" s="137"/>
      <c r="Y28" s="137"/>
      <c r="Z28" s="137"/>
    </row>
    <row r="29" spans="1:26" ht="15.75" customHeight="1" x14ac:dyDescent="0.15">
      <c r="A29" s="240"/>
      <c r="B29" s="254"/>
      <c r="C29" s="245"/>
      <c r="D29" s="254"/>
      <c r="E29" s="254"/>
      <c r="F29" s="245"/>
      <c r="G29" s="230"/>
      <c r="H29" s="238"/>
      <c r="I29" s="137"/>
      <c r="J29" s="137"/>
      <c r="K29" s="137"/>
      <c r="L29" s="137"/>
      <c r="M29" s="137"/>
      <c r="N29" s="137"/>
      <c r="O29" s="137"/>
      <c r="P29" s="137"/>
      <c r="Q29" s="137"/>
      <c r="R29" s="137"/>
      <c r="S29" s="137"/>
      <c r="T29" s="137"/>
      <c r="U29" s="137"/>
      <c r="V29" s="137"/>
      <c r="W29" s="137"/>
      <c r="X29" s="137"/>
      <c r="Y29" s="137"/>
      <c r="Z29" s="137"/>
    </row>
    <row r="30" spans="1:26" ht="15.75" customHeight="1" x14ac:dyDescent="0.15">
      <c r="A30" s="240"/>
      <c r="B30" s="254"/>
      <c r="C30" s="245"/>
      <c r="D30" s="254"/>
      <c r="E30" s="254"/>
      <c r="F30" s="245"/>
      <c r="G30" s="230"/>
      <c r="H30" s="238"/>
      <c r="I30" s="137"/>
      <c r="J30" s="137"/>
      <c r="K30" s="137"/>
      <c r="L30" s="137"/>
      <c r="M30" s="137"/>
      <c r="N30" s="137"/>
      <c r="O30" s="137"/>
      <c r="P30" s="137"/>
      <c r="Q30" s="137"/>
      <c r="R30" s="137"/>
      <c r="S30" s="137"/>
      <c r="T30" s="137"/>
      <c r="U30" s="137"/>
      <c r="V30" s="137"/>
      <c r="W30" s="137"/>
      <c r="X30" s="137"/>
      <c r="Y30" s="137"/>
      <c r="Z30" s="137"/>
    </row>
    <row r="31" spans="1:26" ht="15.75" customHeight="1" x14ac:dyDescent="0.15">
      <c r="A31" s="240"/>
      <c r="B31" s="254"/>
      <c r="C31" s="245"/>
      <c r="D31" s="254"/>
      <c r="E31" s="254"/>
      <c r="F31" s="245"/>
      <c r="G31" s="230"/>
      <c r="H31" s="238"/>
      <c r="I31" s="137"/>
      <c r="J31" s="137"/>
      <c r="K31" s="137"/>
      <c r="L31" s="137"/>
      <c r="M31" s="137"/>
      <c r="N31" s="137"/>
      <c r="O31" s="137"/>
      <c r="P31" s="137"/>
      <c r="Q31" s="137"/>
      <c r="R31" s="137"/>
      <c r="S31" s="137"/>
      <c r="T31" s="137"/>
      <c r="U31" s="137"/>
      <c r="V31" s="137"/>
      <c r="W31" s="137"/>
      <c r="X31" s="137"/>
      <c r="Y31" s="137"/>
      <c r="Z31" s="137"/>
    </row>
    <row r="32" spans="1:26" ht="15.75" customHeight="1" x14ac:dyDescent="0.15">
      <c r="A32" s="240"/>
      <c r="B32" s="254"/>
      <c r="C32" s="245"/>
      <c r="D32" s="254"/>
      <c r="E32" s="254"/>
      <c r="F32" s="245"/>
      <c r="G32" s="230"/>
      <c r="H32" s="238"/>
      <c r="I32" s="137"/>
      <c r="J32" s="137"/>
      <c r="K32" s="137"/>
      <c r="L32" s="137"/>
      <c r="M32" s="137"/>
      <c r="N32" s="137"/>
      <c r="O32" s="137"/>
      <c r="P32" s="137"/>
      <c r="Q32" s="137"/>
      <c r="R32" s="137"/>
      <c r="S32" s="137"/>
      <c r="T32" s="137"/>
      <c r="U32" s="137"/>
      <c r="V32" s="137"/>
      <c r="W32" s="137"/>
      <c r="X32" s="137"/>
      <c r="Y32" s="137"/>
      <c r="Z32" s="137"/>
    </row>
    <row r="33" spans="1:26" ht="15.75" customHeight="1" x14ac:dyDescent="0.15">
      <c r="A33" s="240"/>
      <c r="B33" s="254"/>
      <c r="C33" s="245"/>
      <c r="D33" s="254"/>
      <c r="E33" s="254"/>
      <c r="F33" s="245"/>
      <c r="G33" s="230"/>
      <c r="H33" s="238"/>
      <c r="I33" s="137"/>
      <c r="J33" s="137"/>
      <c r="K33" s="137"/>
      <c r="L33" s="137"/>
      <c r="M33" s="137"/>
      <c r="N33" s="137"/>
      <c r="O33" s="137"/>
      <c r="P33" s="137"/>
      <c r="Q33" s="137"/>
      <c r="R33" s="137"/>
      <c r="S33" s="137"/>
      <c r="T33" s="137"/>
      <c r="U33" s="137"/>
      <c r="V33" s="137"/>
      <c r="W33" s="137"/>
      <c r="X33" s="137"/>
      <c r="Y33" s="137"/>
      <c r="Z33" s="137"/>
    </row>
    <row r="34" spans="1:26" ht="15.75" customHeight="1" x14ac:dyDescent="0.15">
      <c r="A34" s="230"/>
      <c r="B34" s="254"/>
      <c r="C34" s="245"/>
      <c r="D34" s="254"/>
      <c r="E34" s="254"/>
      <c r="F34" s="245"/>
      <c r="G34" s="230"/>
      <c r="H34" s="238"/>
      <c r="I34" s="137"/>
      <c r="J34" s="137"/>
      <c r="K34" s="137"/>
      <c r="L34" s="137"/>
      <c r="M34" s="137"/>
      <c r="N34" s="137"/>
      <c r="O34" s="137"/>
      <c r="P34" s="137"/>
      <c r="Q34" s="137"/>
      <c r="R34" s="137"/>
      <c r="S34" s="137"/>
      <c r="T34" s="137"/>
      <c r="U34" s="137"/>
      <c r="V34" s="137"/>
      <c r="W34" s="137"/>
      <c r="X34" s="137"/>
      <c r="Y34" s="137"/>
      <c r="Z34" s="137"/>
    </row>
    <row r="35" spans="1:26" ht="15.75" customHeight="1" x14ac:dyDescent="0.15">
      <c r="A35" s="230"/>
      <c r="B35" s="254"/>
      <c r="C35" s="245"/>
      <c r="D35" s="254"/>
      <c r="E35" s="254"/>
      <c r="F35" s="245"/>
      <c r="G35" s="230"/>
      <c r="H35" s="238"/>
      <c r="I35" s="137"/>
      <c r="J35" s="137"/>
      <c r="K35" s="137"/>
      <c r="L35" s="137"/>
      <c r="M35" s="137"/>
      <c r="N35" s="137"/>
      <c r="O35" s="137"/>
      <c r="P35" s="137"/>
      <c r="Q35" s="137"/>
      <c r="R35" s="137"/>
      <c r="S35" s="137"/>
      <c r="T35" s="137"/>
      <c r="U35" s="137"/>
      <c r="V35" s="137"/>
      <c r="W35" s="137"/>
      <c r="X35" s="137"/>
      <c r="Y35" s="137"/>
      <c r="Z35" s="137"/>
    </row>
    <row r="36" spans="1:26" ht="15.75" customHeight="1" x14ac:dyDescent="0.15">
      <c r="A36" s="230"/>
      <c r="B36" s="254"/>
      <c r="C36" s="245"/>
      <c r="D36" s="254"/>
      <c r="E36" s="254"/>
      <c r="F36" s="245"/>
      <c r="G36" s="230"/>
      <c r="H36" s="238"/>
      <c r="I36" s="137"/>
      <c r="J36" s="137"/>
      <c r="K36" s="137"/>
      <c r="L36" s="137"/>
      <c r="M36" s="137"/>
      <c r="N36" s="137"/>
      <c r="O36" s="137"/>
      <c r="P36" s="137"/>
      <c r="Q36" s="137"/>
      <c r="R36" s="137"/>
      <c r="S36" s="137"/>
      <c r="T36" s="137"/>
      <c r="U36" s="137"/>
      <c r="V36" s="137"/>
      <c r="W36" s="137"/>
      <c r="X36" s="137"/>
      <c r="Y36" s="137"/>
      <c r="Z36" s="137"/>
    </row>
    <row r="37" spans="1:26" ht="15.75" customHeight="1" x14ac:dyDescent="0.15">
      <c r="A37" s="230"/>
      <c r="B37" s="254"/>
      <c r="C37" s="245"/>
      <c r="D37" s="254"/>
      <c r="E37" s="254"/>
      <c r="F37" s="245"/>
      <c r="G37" s="230"/>
      <c r="H37" s="238"/>
      <c r="I37" s="137"/>
      <c r="J37" s="137"/>
      <c r="K37" s="137"/>
      <c r="L37" s="137"/>
      <c r="M37" s="137"/>
      <c r="N37" s="137"/>
      <c r="O37" s="137"/>
      <c r="P37" s="137"/>
      <c r="Q37" s="137"/>
      <c r="R37" s="137"/>
      <c r="S37" s="137"/>
      <c r="T37" s="137"/>
      <c r="U37" s="137"/>
      <c r="V37" s="137"/>
      <c r="W37" s="137"/>
      <c r="X37" s="137"/>
      <c r="Y37" s="137"/>
      <c r="Z37" s="137"/>
    </row>
    <row r="38" spans="1:26" ht="15.75" customHeight="1" x14ac:dyDescent="0.15">
      <c r="A38" s="230"/>
      <c r="B38" s="254"/>
      <c r="C38" s="245"/>
      <c r="D38" s="254"/>
      <c r="E38" s="254"/>
      <c r="F38" s="245"/>
      <c r="G38" s="230"/>
      <c r="H38" s="238"/>
      <c r="I38" s="137"/>
      <c r="J38" s="137"/>
      <c r="K38" s="137"/>
      <c r="L38" s="137"/>
      <c r="M38" s="137"/>
      <c r="N38" s="137"/>
      <c r="O38" s="137"/>
      <c r="P38" s="137"/>
      <c r="Q38" s="137"/>
      <c r="R38" s="137"/>
      <c r="S38" s="137"/>
      <c r="T38" s="137"/>
      <c r="U38" s="137"/>
      <c r="V38" s="137"/>
      <c r="W38" s="137"/>
      <c r="X38" s="137"/>
      <c r="Y38" s="137"/>
      <c r="Z38" s="137"/>
    </row>
    <row r="39" spans="1:26" ht="15.75" customHeight="1" x14ac:dyDescent="0.15">
      <c r="A39" s="230"/>
      <c r="B39" s="254"/>
      <c r="C39" s="245"/>
      <c r="D39" s="254"/>
      <c r="E39" s="254"/>
      <c r="F39" s="245"/>
      <c r="G39" s="230"/>
      <c r="H39" s="238"/>
      <c r="I39" s="137"/>
      <c r="J39" s="137"/>
      <c r="K39" s="137"/>
      <c r="L39" s="137"/>
      <c r="M39" s="137"/>
      <c r="N39" s="137"/>
      <c r="O39" s="137"/>
      <c r="P39" s="137"/>
      <c r="Q39" s="137"/>
      <c r="R39" s="137"/>
      <c r="S39" s="137"/>
      <c r="T39" s="137"/>
      <c r="U39" s="137"/>
      <c r="V39" s="137"/>
      <c r="W39" s="137"/>
      <c r="X39" s="137"/>
      <c r="Y39" s="137"/>
      <c r="Z39" s="137"/>
    </row>
    <row r="40" spans="1:26" ht="15.75" customHeight="1" x14ac:dyDescent="0.15">
      <c r="A40" s="230"/>
      <c r="B40" s="254"/>
      <c r="C40" s="245"/>
      <c r="D40" s="254"/>
      <c r="E40" s="254"/>
      <c r="F40" s="245"/>
      <c r="G40" s="230"/>
      <c r="H40" s="238"/>
      <c r="I40" s="137"/>
      <c r="J40" s="137"/>
      <c r="K40" s="137"/>
      <c r="L40" s="137"/>
      <c r="M40" s="137"/>
      <c r="N40" s="137"/>
      <c r="O40" s="137"/>
      <c r="P40" s="137"/>
      <c r="Q40" s="137"/>
      <c r="R40" s="137"/>
      <c r="S40" s="137"/>
      <c r="T40" s="137"/>
      <c r="U40" s="137"/>
      <c r="V40" s="137"/>
      <c r="W40" s="137"/>
      <c r="X40" s="137"/>
      <c r="Y40" s="137"/>
      <c r="Z40" s="137"/>
    </row>
    <row r="41" spans="1:26" s="303" customFormat="1" ht="15.75" customHeight="1" x14ac:dyDescent="0.15">
      <c r="A41" s="300"/>
      <c r="B41" s="254"/>
      <c r="C41" s="254"/>
      <c r="D41" s="254"/>
      <c r="E41" s="254"/>
      <c r="F41" s="255"/>
      <c r="G41" s="300"/>
      <c r="H41" s="301"/>
      <c r="I41" s="302"/>
      <c r="J41" s="302"/>
      <c r="K41" s="302"/>
      <c r="L41" s="302"/>
      <c r="M41" s="302"/>
      <c r="N41" s="302"/>
      <c r="O41" s="302"/>
      <c r="P41" s="302"/>
      <c r="Q41" s="302"/>
      <c r="R41" s="302"/>
      <c r="S41" s="302"/>
      <c r="T41" s="302"/>
      <c r="U41" s="302"/>
      <c r="V41" s="302"/>
      <c r="W41" s="302"/>
      <c r="X41" s="302"/>
      <c r="Y41" s="302"/>
      <c r="Z41" s="302"/>
    </row>
    <row r="42" spans="1:26" s="309" customFormat="1" ht="10.5" customHeight="1" x14ac:dyDescent="0.15">
      <c r="A42" s="304"/>
      <c r="B42" s="305" t="s">
        <v>59</v>
      </c>
      <c r="C42" s="248"/>
      <c r="D42" s="306"/>
      <c r="E42" s="305" t="s">
        <v>60</v>
      </c>
      <c r="F42" s="307"/>
      <c r="G42" s="304"/>
      <c r="H42" s="304"/>
      <c r="I42" s="308"/>
      <c r="J42" s="308"/>
      <c r="K42" s="308"/>
      <c r="L42" s="308"/>
      <c r="M42" s="308"/>
      <c r="N42" s="308"/>
      <c r="O42" s="308"/>
      <c r="P42" s="308"/>
      <c r="Q42" s="308"/>
      <c r="R42" s="308"/>
      <c r="S42" s="308"/>
      <c r="T42" s="308"/>
      <c r="U42" s="308"/>
      <c r="V42" s="308"/>
      <c r="W42" s="308"/>
      <c r="X42" s="308"/>
      <c r="Y42" s="308"/>
      <c r="Z42" s="308"/>
    </row>
    <row r="43" spans="1:26" s="309" customFormat="1" ht="10.5" customHeight="1" x14ac:dyDescent="0.15">
      <c r="A43" s="304"/>
      <c r="B43" s="305" t="s">
        <v>62</v>
      </c>
      <c r="C43" s="248"/>
      <c r="D43" s="306"/>
      <c r="E43" s="305" t="s">
        <v>63</v>
      </c>
      <c r="F43" s="307"/>
      <c r="G43" s="304"/>
      <c r="H43" s="304"/>
      <c r="I43" s="308"/>
      <c r="J43" s="308"/>
      <c r="K43" s="308"/>
      <c r="L43" s="308"/>
      <c r="M43" s="308"/>
      <c r="N43" s="308"/>
      <c r="O43" s="308"/>
      <c r="P43" s="308"/>
      <c r="Q43" s="308"/>
      <c r="R43" s="308"/>
      <c r="S43" s="308"/>
      <c r="T43" s="308"/>
      <c r="U43" s="308"/>
      <c r="V43" s="308"/>
      <c r="W43" s="308"/>
      <c r="X43" s="308"/>
      <c r="Y43" s="308"/>
      <c r="Z43" s="308"/>
    </row>
    <row r="44" spans="1:26" s="309" customFormat="1" ht="10.5" customHeight="1" x14ac:dyDescent="0.15">
      <c r="A44" s="304"/>
      <c r="B44" s="305" t="s">
        <v>65</v>
      </c>
      <c r="C44" s="248"/>
      <c r="D44" s="306"/>
      <c r="E44" s="305" t="s">
        <v>61</v>
      </c>
      <c r="F44" s="307"/>
      <c r="G44" s="304"/>
      <c r="H44" s="304"/>
      <c r="I44" s="308"/>
      <c r="J44" s="308"/>
      <c r="K44" s="308"/>
      <c r="L44" s="308"/>
      <c r="M44" s="308"/>
      <c r="N44" s="308"/>
      <c r="O44" s="308"/>
      <c r="P44" s="308"/>
      <c r="Q44" s="308"/>
      <c r="R44" s="308"/>
      <c r="S44" s="308"/>
      <c r="T44" s="308"/>
      <c r="U44" s="308"/>
      <c r="V44" s="308"/>
      <c r="W44" s="308"/>
      <c r="X44" s="308"/>
      <c r="Y44" s="308"/>
      <c r="Z44" s="308"/>
    </row>
    <row r="45" spans="1:26" s="309" customFormat="1" ht="15.75" customHeight="1" x14ac:dyDescent="0.15">
      <c r="A45" s="304"/>
      <c r="B45" s="305"/>
      <c r="C45" s="248"/>
      <c r="D45" s="306"/>
      <c r="E45" s="305"/>
      <c r="F45" s="307"/>
      <c r="G45" s="304"/>
      <c r="H45" s="304"/>
      <c r="I45" s="308"/>
      <c r="J45" s="308"/>
      <c r="K45" s="308"/>
      <c r="L45" s="308"/>
      <c r="M45" s="308"/>
      <c r="N45" s="308"/>
      <c r="O45" s="308"/>
      <c r="P45" s="308"/>
      <c r="Q45" s="308"/>
      <c r="R45" s="308"/>
      <c r="S45" s="308"/>
      <c r="T45" s="308"/>
      <c r="U45" s="308"/>
      <c r="V45" s="308"/>
      <c r="W45" s="308"/>
      <c r="X45" s="308"/>
      <c r="Y45" s="308"/>
      <c r="Z45" s="308"/>
    </row>
    <row r="46" spans="1:26" s="313" customFormat="1" ht="15.75" customHeight="1" x14ac:dyDescent="0.15">
      <c r="A46" s="310"/>
      <c r="B46" s="336" t="s">
        <v>82</v>
      </c>
      <c r="C46" s="336"/>
      <c r="D46" s="336"/>
      <c r="E46" s="336"/>
      <c r="F46" s="336"/>
      <c r="G46" s="314"/>
      <c r="H46" s="314"/>
      <c r="I46" s="312"/>
      <c r="J46" s="312"/>
      <c r="K46" s="312"/>
      <c r="L46" s="312"/>
      <c r="M46" s="312"/>
      <c r="N46" s="312"/>
      <c r="O46" s="312"/>
      <c r="P46" s="312"/>
      <c r="Q46" s="312"/>
      <c r="R46" s="312"/>
      <c r="S46" s="312"/>
      <c r="T46" s="312"/>
      <c r="U46" s="312"/>
      <c r="V46" s="312"/>
      <c r="W46" s="312"/>
      <c r="X46" s="312"/>
      <c r="Y46" s="312"/>
      <c r="Z46" s="312"/>
    </row>
    <row r="47" spans="1:26" s="313" customFormat="1" ht="15.75" customHeight="1" x14ac:dyDescent="0.15">
      <c r="A47" s="310"/>
      <c r="B47" s="336"/>
      <c r="C47" s="336"/>
      <c r="D47" s="336"/>
      <c r="E47" s="336"/>
      <c r="F47" s="336"/>
      <c r="G47" s="314"/>
      <c r="H47" s="314"/>
      <c r="I47" s="312"/>
      <c r="J47" s="312"/>
      <c r="K47" s="312"/>
      <c r="L47" s="312"/>
      <c r="M47" s="312"/>
      <c r="N47" s="312"/>
      <c r="O47" s="312"/>
      <c r="P47" s="312"/>
      <c r="Q47" s="312"/>
      <c r="R47" s="312"/>
      <c r="S47" s="312"/>
      <c r="T47" s="312"/>
      <c r="U47" s="312"/>
      <c r="V47" s="312"/>
      <c r="W47" s="312"/>
      <c r="X47" s="312"/>
      <c r="Y47" s="312"/>
      <c r="Z47" s="312"/>
    </row>
    <row r="48" spans="1:26" s="313" customFormat="1" ht="15.75" customHeight="1" x14ac:dyDescent="0.15">
      <c r="A48" s="310"/>
      <c r="B48" s="315"/>
      <c r="C48" s="315"/>
      <c r="D48" s="315"/>
      <c r="E48" s="315"/>
      <c r="F48" s="311"/>
      <c r="G48" s="310"/>
      <c r="H48" s="310"/>
      <c r="I48" s="312"/>
      <c r="J48" s="312"/>
      <c r="K48" s="312"/>
      <c r="L48" s="312"/>
      <c r="M48" s="312"/>
      <c r="N48" s="312"/>
      <c r="O48" s="312"/>
      <c r="P48" s="312"/>
      <c r="Q48" s="312"/>
      <c r="R48" s="312"/>
      <c r="S48" s="312"/>
      <c r="T48" s="312"/>
      <c r="U48" s="312"/>
      <c r="V48" s="312"/>
      <c r="W48" s="312"/>
      <c r="X48" s="312"/>
      <c r="Y48" s="312"/>
      <c r="Z48" s="312"/>
    </row>
    <row r="49" spans="1:26" ht="15.75" customHeight="1" x14ac:dyDescent="0.15">
      <c r="A49" s="229"/>
      <c r="B49" s="229"/>
      <c r="C49" s="250"/>
      <c r="D49" s="229"/>
      <c r="E49" s="229"/>
      <c r="F49" s="250"/>
      <c r="G49" s="229"/>
      <c r="H49" s="229"/>
      <c r="I49" s="229"/>
      <c r="J49" s="229"/>
      <c r="K49" s="229"/>
      <c r="L49" s="229"/>
      <c r="M49" s="229"/>
      <c r="N49" s="229"/>
      <c r="O49" s="229"/>
      <c r="P49" s="137"/>
      <c r="Q49" s="137"/>
      <c r="R49" s="137"/>
      <c r="S49" s="137"/>
      <c r="T49" s="137"/>
      <c r="U49" s="137"/>
      <c r="V49" s="137"/>
      <c r="W49" s="137"/>
      <c r="X49" s="137"/>
      <c r="Y49" s="137"/>
      <c r="Z49" s="137"/>
    </row>
    <row r="50" spans="1:26" ht="15.75" customHeight="1" x14ac:dyDescent="0.15">
      <c r="A50" s="229"/>
      <c r="B50" s="229"/>
      <c r="C50" s="250"/>
      <c r="D50" s="229"/>
      <c r="E50" s="229"/>
      <c r="F50" s="250"/>
      <c r="G50" s="229"/>
      <c r="H50" s="229"/>
      <c r="I50" s="229"/>
      <c r="J50" s="229"/>
      <c r="K50" s="229"/>
      <c r="L50" s="229"/>
      <c r="M50" s="229"/>
      <c r="N50" s="229"/>
      <c r="O50" s="229"/>
      <c r="P50" s="137"/>
      <c r="Q50" s="137"/>
      <c r="R50" s="137"/>
      <c r="S50" s="137"/>
      <c r="T50" s="137"/>
      <c r="U50" s="137"/>
      <c r="V50" s="137"/>
      <c r="W50" s="137"/>
      <c r="X50" s="137"/>
      <c r="Y50" s="137"/>
      <c r="Z50" s="137"/>
    </row>
    <row r="51" spans="1:26" ht="15.75" customHeight="1" x14ac:dyDescent="0.15">
      <c r="A51" s="137"/>
      <c r="B51" s="137"/>
      <c r="C51" s="250"/>
      <c r="D51" s="229"/>
      <c r="E51" s="229"/>
      <c r="F51" s="250"/>
      <c r="G51" s="137"/>
      <c r="H51" s="137"/>
      <c r="I51" s="137"/>
      <c r="J51" s="137"/>
      <c r="K51" s="137"/>
      <c r="L51" s="137"/>
      <c r="M51" s="137"/>
      <c r="N51" s="137"/>
      <c r="O51" s="137"/>
      <c r="P51" s="137"/>
      <c r="Q51" s="137"/>
      <c r="R51" s="137"/>
      <c r="S51" s="137"/>
      <c r="T51" s="137"/>
      <c r="U51" s="137"/>
      <c r="V51" s="137"/>
      <c r="W51" s="137"/>
      <c r="X51" s="137"/>
      <c r="Y51" s="137"/>
      <c r="Z51" s="137"/>
    </row>
    <row r="52" spans="1:26" ht="15.75" customHeight="1" x14ac:dyDescent="0.15">
      <c r="A52" s="137"/>
      <c r="B52" s="137"/>
      <c r="C52" s="250"/>
      <c r="D52" s="229"/>
      <c r="E52" s="229"/>
      <c r="F52" s="250"/>
      <c r="G52" s="137"/>
      <c r="H52" s="137"/>
      <c r="I52" s="137"/>
      <c r="J52" s="137"/>
      <c r="K52" s="137"/>
      <c r="L52" s="137"/>
      <c r="M52" s="137"/>
      <c r="N52" s="137"/>
      <c r="O52" s="137"/>
      <c r="P52" s="137"/>
      <c r="Q52" s="137"/>
      <c r="R52" s="137"/>
      <c r="S52" s="137"/>
      <c r="T52" s="137"/>
      <c r="U52" s="137"/>
      <c r="V52" s="137"/>
      <c r="W52" s="137"/>
      <c r="X52" s="137"/>
      <c r="Y52" s="137"/>
      <c r="Z52" s="137"/>
    </row>
    <row r="53" spans="1:26" ht="15.75" customHeight="1" x14ac:dyDescent="0.15">
      <c r="A53" s="137"/>
      <c r="B53" s="137"/>
      <c r="C53" s="250"/>
      <c r="D53" s="229"/>
      <c r="E53" s="229"/>
      <c r="F53" s="250"/>
      <c r="G53" s="137"/>
      <c r="H53" s="137"/>
      <c r="I53" s="137"/>
      <c r="J53" s="137"/>
      <c r="K53" s="137"/>
      <c r="L53" s="137"/>
      <c r="M53" s="137"/>
      <c r="N53" s="137"/>
      <c r="O53" s="137"/>
      <c r="P53" s="137"/>
      <c r="Q53" s="137"/>
      <c r="R53" s="137"/>
      <c r="S53" s="137"/>
      <c r="T53" s="137"/>
      <c r="U53" s="137"/>
      <c r="V53" s="137"/>
      <c r="W53" s="137"/>
      <c r="X53" s="137"/>
      <c r="Y53" s="137"/>
      <c r="Z53" s="137"/>
    </row>
    <row r="54" spans="1:26" ht="15.75" customHeight="1" x14ac:dyDescent="0.15">
      <c r="A54" s="137"/>
      <c r="B54" s="137"/>
      <c r="C54" s="249"/>
      <c r="D54" s="137"/>
      <c r="E54" s="137"/>
      <c r="F54" s="249"/>
      <c r="G54" s="137"/>
      <c r="H54" s="137"/>
      <c r="I54" s="137"/>
      <c r="J54" s="137"/>
      <c r="K54" s="137"/>
      <c r="L54" s="137"/>
      <c r="M54" s="137"/>
      <c r="N54" s="137"/>
      <c r="O54" s="137"/>
      <c r="P54" s="137"/>
      <c r="Q54" s="137"/>
      <c r="R54" s="137"/>
      <c r="S54" s="137"/>
      <c r="T54" s="137"/>
      <c r="U54" s="137"/>
      <c r="V54" s="137"/>
      <c r="W54" s="137"/>
      <c r="X54" s="137"/>
      <c r="Y54" s="137"/>
      <c r="Z54" s="137"/>
    </row>
    <row r="55" spans="1:26" ht="15.75" customHeight="1" x14ac:dyDescent="0.15">
      <c r="A55" s="137"/>
      <c r="B55" s="137"/>
      <c r="C55" s="249"/>
      <c r="D55" s="137"/>
      <c r="E55" s="137"/>
      <c r="F55" s="249"/>
      <c r="G55" s="137"/>
      <c r="H55" s="137"/>
      <c r="I55" s="137"/>
      <c r="J55" s="137"/>
      <c r="K55" s="137"/>
      <c r="L55" s="137"/>
      <c r="M55" s="137"/>
      <c r="N55" s="137"/>
      <c r="O55" s="137"/>
      <c r="P55" s="137"/>
      <c r="Q55" s="137"/>
      <c r="R55" s="137"/>
      <c r="S55" s="137"/>
      <c r="T55" s="137"/>
      <c r="U55" s="137"/>
      <c r="V55" s="137"/>
      <c r="W55" s="137"/>
      <c r="X55" s="137"/>
      <c r="Y55" s="137"/>
      <c r="Z55" s="137"/>
    </row>
    <row r="56" spans="1:26" ht="15.75" customHeight="1" x14ac:dyDescent="0.15">
      <c r="A56" s="137"/>
      <c r="B56" s="137"/>
      <c r="C56" s="249"/>
      <c r="D56" s="137"/>
      <c r="E56" s="137"/>
      <c r="F56" s="249"/>
      <c r="G56" s="137"/>
      <c r="H56" s="137"/>
      <c r="I56" s="137"/>
      <c r="J56" s="137"/>
      <c r="K56" s="137"/>
      <c r="L56" s="137"/>
      <c r="M56" s="137"/>
      <c r="N56" s="137"/>
      <c r="O56" s="137"/>
      <c r="P56" s="137"/>
      <c r="Q56" s="137"/>
      <c r="R56" s="137"/>
      <c r="S56" s="137"/>
      <c r="T56" s="137"/>
      <c r="U56" s="137"/>
      <c r="V56" s="137"/>
      <c r="W56" s="137"/>
      <c r="X56" s="137"/>
      <c r="Y56" s="137"/>
      <c r="Z56" s="137"/>
    </row>
    <row r="57" spans="1:26" ht="15.75" customHeight="1" x14ac:dyDescent="0.15">
      <c r="A57" s="137"/>
      <c r="B57" s="137"/>
      <c r="C57" s="249"/>
      <c r="D57" s="137"/>
      <c r="E57" s="137"/>
      <c r="F57" s="249"/>
      <c r="G57" s="137"/>
      <c r="H57" s="137"/>
      <c r="I57" s="137"/>
      <c r="J57" s="137"/>
      <c r="K57" s="137"/>
      <c r="L57" s="137"/>
      <c r="M57" s="137"/>
      <c r="N57" s="137"/>
      <c r="O57" s="137"/>
      <c r="P57" s="137"/>
      <c r="Q57" s="137"/>
      <c r="R57" s="137"/>
      <c r="S57" s="137"/>
      <c r="T57" s="137"/>
      <c r="U57" s="137"/>
      <c r="V57" s="137"/>
      <c r="W57" s="137"/>
      <c r="X57" s="137"/>
      <c r="Y57" s="137"/>
      <c r="Z57" s="137"/>
    </row>
    <row r="58" spans="1:26" ht="15.75" customHeight="1" x14ac:dyDescent="0.15">
      <c r="A58" s="137"/>
      <c r="B58" s="137"/>
      <c r="C58" s="249"/>
      <c r="D58" s="137"/>
      <c r="E58" s="137"/>
      <c r="F58" s="249"/>
      <c r="G58" s="137"/>
      <c r="H58" s="137"/>
      <c r="I58" s="137"/>
      <c r="J58" s="137"/>
      <c r="K58" s="137"/>
      <c r="L58" s="137"/>
      <c r="M58" s="137"/>
      <c r="N58" s="137"/>
      <c r="O58" s="137"/>
      <c r="P58" s="137"/>
      <c r="Q58" s="137"/>
      <c r="R58" s="137"/>
      <c r="S58" s="137"/>
      <c r="T58" s="137"/>
      <c r="U58" s="137"/>
      <c r="V58" s="137"/>
      <c r="W58" s="137"/>
      <c r="X58" s="137"/>
      <c r="Y58" s="137"/>
      <c r="Z58" s="137"/>
    </row>
    <row r="59" spans="1:26" ht="15.75" customHeight="1" x14ac:dyDescent="0.15">
      <c r="A59" s="137"/>
      <c r="B59" s="137"/>
      <c r="C59" s="249"/>
      <c r="D59" s="137"/>
      <c r="E59" s="137"/>
      <c r="F59" s="249"/>
      <c r="G59" s="137"/>
      <c r="H59" s="137"/>
      <c r="I59" s="137"/>
      <c r="J59" s="137"/>
      <c r="K59" s="137"/>
      <c r="L59" s="137"/>
      <c r="M59" s="137"/>
      <c r="N59" s="137"/>
      <c r="O59" s="137"/>
      <c r="P59" s="137"/>
      <c r="Q59" s="137"/>
      <c r="R59" s="137"/>
      <c r="S59" s="137"/>
      <c r="T59" s="137"/>
      <c r="U59" s="137"/>
      <c r="V59" s="137"/>
      <c r="W59" s="137"/>
      <c r="X59" s="137"/>
      <c r="Y59" s="137"/>
      <c r="Z59" s="137"/>
    </row>
    <row r="60" spans="1:26" ht="15.75" customHeight="1" x14ac:dyDescent="0.15">
      <c r="A60" s="137"/>
      <c r="B60" s="137"/>
      <c r="C60" s="249"/>
      <c r="D60" s="137"/>
      <c r="E60" s="137"/>
      <c r="F60" s="249"/>
      <c r="G60" s="137"/>
      <c r="H60" s="137"/>
      <c r="I60" s="137"/>
      <c r="J60" s="137"/>
      <c r="K60" s="137"/>
      <c r="L60" s="137"/>
      <c r="M60" s="137"/>
      <c r="N60" s="137"/>
      <c r="O60" s="137"/>
      <c r="P60" s="137"/>
      <c r="Q60" s="137"/>
      <c r="R60" s="137"/>
      <c r="S60" s="137"/>
      <c r="T60" s="137"/>
      <c r="U60" s="137"/>
      <c r="V60" s="137"/>
      <c r="W60" s="137"/>
      <c r="X60" s="137"/>
      <c r="Y60" s="137"/>
      <c r="Z60" s="137"/>
    </row>
    <row r="61" spans="1:26" ht="15.75" customHeight="1" x14ac:dyDescent="0.15">
      <c r="A61" s="137"/>
      <c r="B61" s="137"/>
      <c r="C61" s="249"/>
      <c r="D61" s="137"/>
      <c r="E61" s="137"/>
      <c r="F61" s="249"/>
      <c r="G61" s="137"/>
      <c r="H61" s="137"/>
      <c r="I61" s="137"/>
      <c r="J61" s="137"/>
      <c r="K61" s="137"/>
      <c r="L61" s="137"/>
      <c r="M61" s="137"/>
      <c r="N61" s="137"/>
      <c r="O61" s="137"/>
      <c r="P61" s="137"/>
      <c r="Q61" s="137"/>
      <c r="R61" s="137"/>
      <c r="S61" s="137"/>
      <c r="T61" s="137"/>
      <c r="U61" s="137"/>
      <c r="V61" s="137"/>
      <c r="W61" s="137"/>
      <c r="X61" s="137"/>
      <c r="Y61" s="137"/>
      <c r="Z61" s="137"/>
    </row>
    <row r="62" spans="1:26" ht="15.75" customHeight="1" x14ac:dyDescent="0.15">
      <c r="A62" s="137"/>
      <c r="B62" s="137"/>
      <c r="C62" s="249"/>
      <c r="D62" s="137"/>
      <c r="E62" s="137"/>
      <c r="F62" s="249"/>
      <c r="G62" s="137"/>
      <c r="H62" s="137"/>
      <c r="I62" s="137"/>
      <c r="J62" s="137"/>
      <c r="K62" s="137"/>
      <c r="L62" s="137"/>
      <c r="M62" s="137"/>
      <c r="N62" s="137"/>
      <c r="O62" s="137"/>
      <c r="P62" s="137"/>
      <c r="Q62" s="137"/>
      <c r="R62" s="137"/>
      <c r="S62" s="137"/>
      <c r="T62" s="137"/>
      <c r="U62" s="137"/>
      <c r="V62" s="137"/>
      <c r="W62" s="137"/>
      <c r="X62" s="137"/>
      <c r="Y62" s="137"/>
      <c r="Z62" s="137"/>
    </row>
    <row r="63" spans="1:26" ht="15.75" customHeight="1" x14ac:dyDescent="0.15">
      <c r="A63" s="137"/>
      <c r="B63" s="137"/>
      <c r="C63" s="249"/>
      <c r="D63" s="137"/>
      <c r="E63" s="137"/>
      <c r="F63" s="249"/>
      <c r="G63" s="137"/>
      <c r="H63" s="137"/>
      <c r="I63" s="137"/>
      <c r="J63" s="137"/>
      <c r="K63" s="137"/>
      <c r="L63" s="137"/>
      <c r="M63" s="137"/>
      <c r="N63" s="137"/>
      <c r="O63" s="137"/>
      <c r="P63" s="137"/>
      <c r="Q63" s="137"/>
      <c r="R63" s="137"/>
      <c r="S63" s="137"/>
      <c r="T63" s="137"/>
      <c r="U63" s="137"/>
      <c r="V63" s="137"/>
      <c r="W63" s="137"/>
      <c r="X63" s="137"/>
      <c r="Y63" s="137"/>
      <c r="Z63" s="137"/>
    </row>
    <row r="64" spans="1:26" ht="15.75" customHeight="1" x14ac:dyDescent="0.15">
      <c r="A64" s="137"/>
      <c r="B64" s="137"/>
      <c r="C64" s="249"/>
      <c r="D64" s="137"/>
      <c r="E64" s="137"/>
      <c r="F64" s="249"/>
      <c r="G64" s="137"/>
      <c r="H64" s="137"/>
      <c r="I64" s="137"/>
      <c r="J64" s="137"/>
      <c r="K64" s="137"/>
      <c r="L64" s="137"/>
      <c r="M64" s="137"/>
      <c r="N64" s="137"/>
      <c r="O64" s="137"/>
      <c r="P64" s="137"/>
      <c r="Q64" s="137"/>
      <c r="R64" s="137"/>
      <c r="S64" s="137"/>
      <c r="T64" s="137"/>
      <c r="U64" s="137"/>
      <c r="V64" s="137"/>
      <c r="W64" s="137"/>
      <c r="X64" s="137"/>
      <c r="Y64" s="137"/>
      <c r="Z64" s="137"/>
    </row>
    <row r="65" spans="1:26" ht="15.75" customHeight="1" x14ac:dyDescent="0.15">
      <c r="A65" s="137"/>
      <c r="B65" s="137"/>
      <c r="C65" s="249"/>
      <c r="D65" s="137"/>
      <c r="E65" s="137"/>
      <c r="F65" s="249"/>
      <c r="G65" s="137"/>
      <c r="H65" s="137"/>
      <c r="I65" s="137"/>
      <c r="J65" s="137"/>
      <c r="K65" s="137"/>
      <c r="L65" s="137"/>
      <c r="M65" s="137"/>
      <c r="N65" s="137"/>
      <c r="O65" s="137"/>
      <c r="P65" s="137"/>
      <c r="Q65" s="137"/>
      <c r="R65" s="137"/>
      <c r="S65" s="137"/>
      <c r="T65" s="137"/>
      <c r="U65" s="137"/>
      <c r="V65" s="137"/>
      <c r="W65" s="137"/>
      <c r="X65" s="137"/>
      <c r="Y65" s="137"/>
      <c r="Z65" s="137"/>
    </row>
    <row r="66" spans="1:26" ht="15.75" customHeight="1" x14ac:dyDescent="0.15">
      <c r="A66" s="137"/>
      <c r="B66" s="137"/>
      <c r="C66" s="249"/>
      <c r="D66" s="137"/>
      <c r="E66" s="137"/>
      <c r="F66" s="249"/>
      <c r="G66" s="137"/>
      <c r="H66" s="137"/>
      <c r="I66" s="137"/>
      <c r="J66" s="137"/>
      <c r="K66" s="137"/>
      <c r="L66" s="137"/>
      <c r="M66" s="137"/>
      <c r="N66" s="137"/>
      <c r="O66" s="137"/>
      <c r="P66" s="137"/>
      <c r="Q66" s="137"/>
      <c r="R66" s="137"/>
      <c r="S66" s="137"/>
      <c r="T66" s="137"/>
      <c r="U66" s="137"/>
      <c r="V66" s="137"/>
      <c r="W66" s="137"/>
      <c r="X66" s="137"/>
      <c r="Y66" s="137"/>
      <c r="Z66" s="137"/>
    </row>
    <row r="67" spans="1:26" ht="15.75" customHeight="1" x14ac:dyDescent="0.15">
      <c r="A67" s="137"/>
      <c r="B67" s="137"/>
      <c r="C67" s="250"/>
      <c r="D67" s="229"/>
      <c r="E67" s="229"/>
      <c r="F67" s="250"/>
      <c r="G67" s="137"/>
      <c r="H67" s="137"/>
      <c r="I67" s="137"/>
      <c r="J67" s="137"/>
      <c r="K67" s="137"/>
      <c r="L67" s="137"/>
      <c r="M67" s="137"/>
      <c r="N67" s="137"/>
      <c r="O67" s="137"/>
      <c r="P67" s="137"/>
      <c r="Q67" s="137"/>
      <c r="R67" s="137"/>
      <c r="S67" s="137"/>
      <c r="T67" s="137"/>
      <c r="U67" s="137"/>
      <c r="V67" s="137"/>
      <c r="W67" s="137"/>
      <c r="X67" s="137"/>
      <c r="Y67" s="137"/>
      <c r="Z67" s="137"/>
    </row>
    <row r="68" spans="1:26" ht="15.75" customHeight="1" x14ac:dyDescent="0.15">
      <c r="A68" s="137"/>
      <c r="B68" s="137"/>
      <c r="C68" s="250"/>
      <c r="D68" s="229"/>
      <c r="E68" s="229"/>
      <c r="F68" s="250"/>
      <c r="G68" s="137"/>
      <c r="H68" s="137"/>
      <c r="I68" s="137"/>
      <c r="J68" s="137"/>
      <c r="K68" s="137"/>
      <c r="L68" s="137"/>
      <c r="M68" s="137"/>
      <c r="N68" s="137"/>
      <c r="O68" s="137"/>
      <c r="P68" s="137"/>
      <c r="Q68" s="137"/>
      <c r="R68" s="137"/>
      <c r="S68" s="137"/>
      <c r="T68" s="137"/>
      <c r="U68" s="137"/>
      <c r="V68" s="137"/>
      <c r="W68" s="137"/>
      <c r="X68" s="137"/>
      <c r="Y68" s="137"/>
      <c r="Z68" s="137"/>
    </row>
    <row r="69" spans="1:26" ht="15.75" customHeight="1" x14ac:dyDescent="0.15">
      <c r="A69" s="137"/>
      <c r="B69" s="137"/>
      <c r="C69" s="250"/>
      <c r="D69" s="229"/>
      <c r="E69" s="229"/>
      <c r="F69" s="250"/>
      <c r="G69" s="137"/>
      <c r="H69" s="137"/>
      <c r="I69" s="137"/>
      <c r="J69" s="137"/>
      <c r="K69" s="137"/>
      <c r="L69" s="137"/>
      <c r="M69" s="137"/>
      <c r="N69" s="137"/>
      <c r="O69" s="137"/>
      <c r="P69" s="137"/>
      <c r="Q69" s="137"/>
      <c r="R69" s="137"/>
      <c r="S69" s="137"/>
      <c r="T69" s="137"/>
      <c r="U69" s="137"/>
      <c r="V69" s="137"/>
      <c r="W69" s="137"/>
      <c r="X69" s="137"/>
      <c r="Y69" s="137"/>
      <c r="Z69" s="137"/>
    </row>
    <row r="70" spans="1:26" ht="15.75" customHeight="1" x14ac:dyDescent="0.15">
      <c r="A70" s="137"/>
      <c r="B70" s="137"/>
      <c r="C70" s="250"/>
      <c r="D70" s="229"/>
      <c r="E70" s="229"/>
      <c r="F70" s="250"/>
      <c r="G70" s="137"/>
      <c r="H70" s="137"/>
      <c r="I70" s="137"/>
      <c r="J70" s="137"/>
      <c r="K70" s="137"/>
      <c r="L70" s="137"/>
      <c r="M70" s="137"/>
      <c r="N70" s="137"/>
      <c r="O70" s="137"/>
      <c r="P70" s="137"/>
      <c r="Q70" s="137"/>
      <c r="R70" s="137"/>
      <c r="S70" s="137"/>
      <c r="T70" s="137"/>
      <c r="U70" s="137"/>
      <c r="V70" s="137"/>
      <c r="W70" s="137"/>
      <c r="X70" s="137"/>
      <c r="Y70" s="137"/>
      <c r="Z70" s="137"/>
    </row>
    <row r="71" spans="1:26" ht="15.75" customHeight="1" x14ac:dyDescent="0.15">
      <c r="A71" s="137"/>
      <c r="B71" s="137"/>
      <c r="C71" s="250"/>
      <c r="D71" s="229"/>
      <c r="E71" s="229"/>
      <c r="F71" s="250"/>
      <c r="G71" s="137"/>
      <c r="H71" s="137"/>
      <c r="I71" s="137"/>
      <c r="J71" s="137"/>
      <c r="K71" s="137"/>
      <c r="L71" s="137"/>
      <c r="M71" s="137"/>
      <c r="N71" s="137"/>
      <c r="O71" s="137"/>
      <c r="P71" s="137"/>
      <c r="Q71" s="137"/>
      <c r="R71" s="137"/>
      <c r="S71" s="137"/>
      <c r="T71" s="137"/>
      <c r="U71" s="137"/>
      <c r="V71" s="137"/>
      <c r="W71" s="137"/>
      <c r="X71" s="137"/>
      <c r="Y71" s="137"/>
      <c r="Z71" s="137"/>
    </row>
    <row r="72" spans="1:26" ht="15.75" customHeight="1" x14ac:dyDescent="0.15">
      <c r="A72" s="137"/>
      <c r="B72" s="137"/>
      <c r="C72" s="250"/>
      <c r="D72" s="229"/>
      <c r="E72" s="229"/>
      <c r="F72" s="250"/>
      <c r="G72" s="137"/>
      <c r="H72" s="137"/>
      <c r="I72" s="137"/>
      <c r="J72" s="137"/>
      <c r="K72" s="137"/>
      <c r="L72" s="137"/>
      <c r="M72" s="137"/>
      <c r="N72" s="137"/>
      <c r="O72" s="137"/>
      <c r="P72" s="137"/>
      <c r="Q72" s="137"/>
      <c r="R72" s="137"/>
      <c r="S72" s="137"/>
      <c r="T72" s="137"/>
      <c r="U72" s="137"/>
      <c r="V72" s="137"/>
      <c r="W72" s="137"/>
      <c r="X72" s="137"/>
      <c r="Y72" s="137"/>
      <c r="Z72" s="137"/>
    </row>
    <row r="73" spans="1:26" x14ac:dyDescent="0.15">
      <c r="A73" s="137"/>
      <c r="B73" s="137"/>
      <c r="C73" s="250"/>
      <c r="D73" s="229"/>
      <c r="E73" s="229"/>
      <c r="F73" s="250"/>
      <c r="G73" s="137"/>
      <c r="H73" s="137"/>
      <c r="I73" s="137"/>
      <c r="J73" s="137"/>
      <c r="K73" s="137"/>
      <c r="L73" s="137"/>
      <c r="M73" s="137"/>
      <c r="N73" s="137"/>
      <c r="O73" s="137"/>
      <c r="P73" s="137"/>
      <c r="Q73" s="137"/>
      <c r="R73" s="137"/>
      <c r="S73" s="137"/>
      <c r="T73" s="137"/>
      <c r="U73" s="137"/>
      <c r="V73" s="137"/>
      <c r="W73" s="137"/>
      <c r="X73" s="137"/>
      <c r="Y73" s="137"/>
      <c r="Z73" s="137"/>
    </row>
    <row r="74" spans="1:26" x14ac:dyDescent="0.15">
      <c r="A74" s="137"/>
      <c r="B74" s="137"/>
      <c r="C74" s="249"/>
      <c r="D74" s="229"/>
      <c r="E74" s="229"/>
      <c r="F74" s="250"/>
      <c r="G74" s="137"/>
      <c r="H74" s="137"/>
      <c r="I74" s="137"/>
      <c r="J74" s="137"/>
      <c r="K74" s="137"/>
      <c r="L74" s="137"/>
      <c r="M74" s="137"/>
      <c r="N74" s="137"/>
      <c r="O74" s="137"/>
      <c r="P74" s="137"/>
      <c r="Q74" s="137"/>
      <c r="R74" s="137"/>
      <c r="S74" s="137"/>
      <c r="T74" s="137"/>
      <c r="U74" s="137"/>
      <c r="V74" s="137"/>
      <c r="W74" s="137"/>
      <c r="X74" s="137"/>
      <c r="Y74" s="137"/>
      <c r="Z74" s="137"/>
    </row>
    <row r="75" spans="1:26" x14ac:dyDescent="0.15">
      <c r="A75" s="137"/>
      <c r="B75" s="137"/>
      <c r="C75" s="249"/>
      <c r="D75" s="137"/>
      <c r="E75" s="137"/>
      <c r="F75" s="249"/>
      <c r="G75" s="137"/>
      <c r="H75" s="137"/>
      <c r="I75" s="137"/>
      <c r="J75" s="137"/>
      <c r="K75" s="137"/>
      <c r="L75" s="137"/>
      <c r="M75" s="137"/>
      <c r="N75" s="137"/>
      <c r="O75" s="137"/>
      <c r="P75" s="137"/>
      <c r="Q75" s="137"/>
      <c r="R75" s="137"/>
      <c r="S75" s="137"/>
      <c r="T75" s="137"/>
      <c r="U75" s="137"/>
      <c r="V75" s="137"/>
      <c r="W75" s="137"/>
      <c r="X75" s="137"/>
      <c r="Y75" s="137"/>
      <c r="Z75" s="137"/>
    </row>
    <row r="76" spans="1:26" x14ac:dyDescent="0.15">
      <c r="A76" s="137"/>
      <c r="B76" s="137"/>
      <c r="C76" s="249"/>
      <c r="D76" s="137"/>
      <c r="E76" s="137"/>
      <c r="F76" s="249"/>
      <c r="G76" s="137"/>
      <c r="H76" s="137"/>
      <c r="I76" s="137"/>
      <c r="J76" s="137"/>
      <c r="K76" s="137"/>
      <c r="L76" s="137"/>
      <c r="M76" s="137"/>
      <c r="N76" s="137"/>
      <c r="O76" s="137"/>
      <c r="P76" s="137"/>
      <c r="Q76" s="137"/>
      <c r="R76" s="137"/>
      <c r="S76" s="137"/>
      <c r="T76" s="137"/>
      <c r="U76" s="137"/>
      <c r="V76" s="137"/>
      <c r="W76" s="137"/>
      <c r="X76" s="137"/>
      <c r="Y76" s="137"/>
      <c r="Z76" s="137"/>
    </row>
    <row r="77" spans="1:26" x14ac:dyDescent="0.15">
      <c r="A77" s="137"/>
      <c r="B77" s="137"/>
      <c r="C77" s="249"/>
      <c r="D77" s="137"/>
      <c r="E77" s="137"/>
      <c r="F77" s="249"/>
      <c r="G77" s="137"/>
      <c r="H77" s="137"/>
      <c r="I77" s="137"/>
      <c r="J77" s="137"/>
      <c r="K77" s="137"/>
      <c r="L77" s="137"/>
      <c r="M77" s="137"/>
      <c r="N77" s="137"/>
      <c r="O77" s="137"/>
      <c r="P77" s="137"/>
      <c r="Q77" s="137"/>
      <c r="R77" s="137"/>
      <c r="S77" s="137"/>
      <c r="T77" s="137"/>
      <c r="U77" s="137"/>
      <c r="V77" s="137"/>
      <c r="W77" s="137"/>
      <c r="X77" s="137"/>
      <c r="Y77" s="137"/>
      <c r="Z77" s="137"/>
    </row>
    <row r="78" spans="1:26" x14ac:dyDescent="0.15">
      <c r="A78" s="137"/>
      <c r="B78" s="137"/>
      <c r="C78" s="249"/>
      <c r="D78" s="137"/>
      <c r="E78" s="137"/>
      <c r="F78" s="249"/>
      <c r="G78" s="137"/>
      <c r="H78" s="137"/>
      <c r="I78" s="137"/>
      <c r="J78" s="137"/>
      <c r="K78" s="137"/>
      <c r="L78" s="137"/>
      <c r="M78" s="137"/>
      <c r="N78" s="137"/>
      <c r="O78" s="137"/>
      <c r="P78" s="137"/>
      <c r="Q78" s="137"/>
      <c r="R78" s="137"/>
      <c r="S78" s="137"/>
      <c r="T78" s="137"/>
      <c r="U78" s="137"/>
      <c r="V78" s="137"/>
      <c r="W78" s="137"/>
      <c r="X78" s="137"/>
      <c r="Y78" s="137"/>
      <c r="Z78" s="137"/>
    </row>
    <row r="79" spans="1:26" x14ac:dyDescent="0.15">
      <c r="A79" s="137"/>
      <c r="B79" s="137"/>
      <c r="C79" s="249"/>
      <c r="D79" s="137"/>
      <c r="E79" s="137"/>
      <c r="F79" s="249"/>
      <c r="G79" s="137"/>
      <c r="H79" s="137"/>
      <c r="I79" s="137"/>
      <c r="J79" s="137"/>
      <c r="K79" s="137"/>
      <c r="L79" s="137"/>
      <c r="M79" s="137"/>
      <c r="N79" s="137"/>
      <c r="O79" s="137"/>
      <c r="P79" s="137"/>
      <c r="Q79" s="137"/>
      <c r="R79" s="137"/>
      <c r="S79" s="137"/>
      <c r="T79" s="137"/>
      <c r="U79" s="137"/>
      <c r="V79" s="137"/>
      <c r="W79" s="137"/>
      <c r="X79" s="137"/>
      <c r="Y79" s="137"/>
      <c r="Z79" s="137"/>
    </row>
    <row r="80" spans="1:26" x14ac:dyDescent="0.15">
      <c r="C80" s="251"/>
      <c r="F80" s="251"/>
    </row>
    <row r="81" spans="3:6" x14ac:dyDescent="0.15">
      <c r="C81" s="251"/>
      <c r="F81" s="251"/>
    </row>
    <row r="82" spans="3:6" x14ac:dyDescent="0.15">
      <c r="C82" s="251"/>
      <c r="F82" s="251"/>
    </row>
    <row r="83" spans="3:6" x14ac:dyDescent="0.15">
      <c r="C83" s="251"/>
      <c r="F83" s="251"/>
    </row>
    <row r="84" spans="3:6" x14ac:dyDescent="0.15">
      <c r="C84" s="251"/>
      <c r="F84" s="251"/>
    </row>
    <row r="85" spans="3:6" x14ac:dyDescent="0.15">
      <c r="C85" s="251"/>
      <c r="F85" s="251"/>
    </row>
    <row r="86" spans="3:6" x14ac:dyDescent="0.15">
      <c r="C86" s="251"/>
      <c r="F86" s="251"/>
    </row>
    <row r="87" spans="3:6" x14ac:dyDescent="0.15">
      <c r="C87" s="251"/>
      <c r="F87" s="251"/>
    </row>
    <row r="88" spans="3:6" x14ac:dyDescent="0.15">
      <c r="C88" s="251"/>
      <c r="F88" s="251"/>
    </row>
    <row r="89" spans="3:6" x14ac:dyDescent="0.15">
      <c r="C89" s="251"/>
      <c r="F89" s="251"/>
    </row>
    <row r="90" spans="3:6" x14ac:dyDescent="0.15">
      <c r="C90" s="251"/>
      <c r="F90" s="251"/>
    </row>
    <row r="91" spans="3:6" x14ac:dyDescent="0.15">
      <c r="C91" s="251"/>
      <c r="F91" s="251"/>
    </row>
    <row r="92" spans="3:6" x14ac:dyDescent="0.15">
      <c r="C92" s="251"/>
      <c r="F92" s="251"/>
    </row>
    <row r="93" spans="3:6" x14ac:dyDescent="0.15">
      <c r="C93" s="251"/>
      <c r="F93" s="251"/>
    </row>
    <row r="94" spans="3:6" x14ac:dyDescent="0.15">
      <c r="C94" s="251"/>
      <c r="F94" s="251"/>
    </row>
    <row r="95" spans="3:6" x14ac:dyDescent="0.15">
      <c r="C95" s="251"/>
      <c r="F95" s="251"/>
    </row>
    <row r="96" spans="3:6" x14ac:dyDescent="0.15">
      <c r="C96" s="251"/>
      <c r="F96" s="251"/>
    </row>
    <row r="97" spans="3:6" x14ac:dyDescent="0.15">
      <c r="C97" s="251"/>
      <c r="F97" s="251"/>
    </row>
    <row r="98" spans="3:6" x14ac:dyDescent="0.15">
      <c r="C98" s="251"/>
      <c r="F98" s="251"/>
    </row>
    <row r="99" spans="3:6" x14ac:dyDescent="0.15">
      <c r="C99" s="251"/>
      <c r="F99" s="251"/>
    </row>
    <row r="100" spans="3:6" x14ac:dyDescent="0.15">
      <c r="C100" s="251"/>
      <c r="F100" s="251"/>
    </row>
    <row r="101" spans="3:6" x14ac:dyDescent="0.15">
      <c r="F101" s="251"/>
    </row>
    <row r="102" spans="3:6" ht="12.75" customHeight="1" x14ac:dyDescent="0.15"/>
    <row r="103" spans="3:6" ht="12.75" customHeight="1" x14ac:dyDescent="0.15"/>
    <row r="104" spans="3:6" ht="12.75" customHeight="1" x14ac:dyDescent="0.15"/>
    <row r="105" spans="3:6" ht="12.75" customHeight="1" x14ac:dyDescent="0.15"/>
    <row r="106" spans="3:6" ht="12.75" customHeight="1" x14ac:dyDescent="0.15"/>
    <row r="107" spans="3:6" ht="12.75" customHeight="1" x14ac:dyDescent="0.15"/>
    <row r="108" spans="3:6" ht="12.75" customHeight="1" x14ac:dyDescent="0.15"/>
    <row r="109" spans="3:6" ht="12.75" customHeight="1" x14ac:dyDescent="0.15"/>
    <row r="110" spans="3:6" ht="12.75" customHeight="1" x14ac:dyDescent="0.15"/>
    <row r="111" spans="3:6" ht="12.75" customHeight="1" x14ac:dyDescent="0.15"/>
    <row r="112" spans="3:6"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sheetData>
  <sheetProtection password="DD2A" sheet="1" objects="1" scenarios="1"/>
  <mergeCells count="3">
    <mergeCell ref="B5:E5"/>
    <mergeCell ref="B4:E4"/>
    <mergeCell ref="B46:F47"/>
  </mergeCells>
  <phoneticPr fontId="0" type="noConversion"/>
  <hyperlinks>
    <hyperlink ref="H8" r:id="rId1" display="www.strglobal.com"/>
    <hyperlink ref="M8" r:id="rId2" display="www.str.com"/>
  </hyperlinks>
  <printOptions horizontalCentered="1" verticalCentered="1"/>
  <pageMargins left="0.25" right="0.25" top="0.3" bottom="0.3" header="0" footer="0"/>
  <pageSetup scale="72" orientation="landscape" r:id="rId3"/>
  <headerFooter alignWithMargins="0"/>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BG86"/>
  <sheetViews>
    <sheetView showGridLines="0" workbookViewId="0"/>
  </sheetViews>
  <sheetFormatPr baseColWidth="10" defaultColWidth="8.83203125" defaultRowHeight="13" x14ac:dyDescent="0.15"/>
  <cols>
    <col min="1" max="1" width="2" customWidth="1"/>
    <col min="2" max="2" width="16.5" customWidth="1"/>
    <col min="3" max="3" width="2.6640625" customWidth="1"/>
    <col min="4" max="4" width="14.5" customWidth="1"/>
    <col min="5" max="5" width="8.6640625" customWidth="1"/>
    <col min="6" max="6" width="5.6640625" customWidth="1"/>
    <col min="7" max="7" width="4.6640625" customWidth="1"/>
    <col min="8" max="8" width="8.6640625" customWidth="1"/>
    <col min="9" max="9" width="5.6640625" customWidth="1"/>
    <col min="10" max="10" width="4.6640625" customWidth="1"/>
    <col min="11" max="11" width="8.6640625" customWidth="1"/>
    <col min="12" max="12" width="5.6640625" customWidth="1"/>
    <col min="13" max="13" width="4.6640625" customWidth="1"/>
    <col min="14" max="14" width="8.6640625" customWidth="1"/>
    <col min="15" max="15" width="5.6640625" customWidth="1"/>
    <col min="16" max="16" width="4.6640625" customWidth="1"/>
    <col min="17" max="17" width="8.6640625" customWidth="1"/>
    <col min="18" max="18" width="5.6640625" customWidth="1"/>
    <col min="19" max="19" width="4.6640625" customWidth="1"/>
    <col min="20" max="20" width="8.6640625" customWidth="1"/>
    <col min="21" max="21" width="5.6640625" customWidth="1"/>
    <col min="22" max="22" width="4.6640625" customWidth="1"/>
    <col min="23" max="23" width="8.6640625" customWidth="1"/>
    <col min="24" max="24" width="5.6640625" customWidth="1"/>
    <col min="25" max="25" width="4.6640625" customWidth="1"/>
    <col min="26" max="26" width="8.6640625" customWidth="1"/>
    <col min="27" max="29" width="5.6640625" customWidth="1"/>
  </cols>
  <sheetData>
    <row r="1" spans="1:59" ht="48" customHeight="1" x14ac:dyDescent="0.25">
      <c r="A1" s="64"/>
      <c r="B1" s="19" t="s">
        <v>83</v>
      </c>
      <c r="C1" s="11"/>
      <c r="D1" s="11"/>
      <c r="E1" s="11"/>
      <c r="F1" s="11"/>
      <c r="G1" s="11"/>
      <c r="H1" s="11"/>
      <c r="I1" s="11"/>
      <c r="J1" s="11"/>
      <c r="K1" s="1"/>
      <c r="L1" s="1"/>
      <c r="M1" s="1"/>
      <c r="N1" s="1"/>
      <c r="O1" s="1"/>
      <c r="P1" s="1"/>
      <c r="Q1" s="1"/>
      <c r="R1" s="1"/>
      <c r="S1" s="1"/>
      <c r="T1" s="1"/>
      <c r="U1" s="1"/>
      <c r="V1" s="1"/>
      <c r="W1" s="1"/>
      <c r="X1" s="1"/>
      <c r="Y1" s="1"/>
      <c r="Z1" s="1"/>
      <c r="AA1" s="1"/>
      <c r="AB1" s="106"/>
      <c r="AC1" s="1"/>
      <c r="AD1" s="138"/>
      <c r="AE1" s="138"/>
      <c r="AF1" s="138"/>
      <c r="AG1" s="138"/>
      <c r="AH1" s="138"/>
      <c r="AI1" s="138"/>
      <c r="AJ1" s="138"/>
      <c r="AK1" s="138"/>
      <c r="AL1" s="138"/>
      <c r="AM1" s="138"/>
      <c r="AN1" s="138"/>
      <c r="AO1" s="138"/>
      <c r="AP1" s="138"/>
      <c r="AQ1" s="138"/>
      <c r="AR1" s="138"/>
      <c r="AS1" s="138"/>
      <c r="AT1" s="138"/>
      <c r="AU1" s="138"/>
      <c r="AV1" s="138"/>
      <c r="AW1" s="138"/>
      <c r="AX1" s="138"/>
      <c r="AY1" s="138"/>
      <c r="AZ1" s="138"/>
      <c r="BA1" s="138"/>
      <c r="BB1" s="138"/>
      <c r="BC1" s="138"/>
      <c r="BD1" s="138"/>
      <c r="BE1" s="138"/>
      <c r="BF1" s="138"/>
      <c r="BG1" s="138"/>
    </row>
    <row r="2" spans="1:59" ht="18" customHeight="1" x14ac:dyDescent="0.2">
      <c r="B2" s="10" t="s">
        <v>93</v>
      </c>
      <c r="C2" s="12"/>
      <c r="D2" s="1"/>
      <c r="E2" s="1"/>
      <c r="F2" s="1"/>
      <c r="G2" s="1"/>
      <c r="H2" s="1"/>
      <c r="I2" s="1"/>
      <c r="J2" s="1"/>
      <c r="K2" s="1"/>
      <c r="L2" s="1"/>
      <c r="M2" s="1"/>
      <c r="N2" s="1"/>
      <c r="O2" s="1"/>
      <c r="P2" s="1"/>
      <c r="Q2" s="1"/>
      <c r="R2" s="1"/>
      <c r="S2" s="1"/>
      <c r="T2" s="1"/>
      <c r="U2" s="1"/>
      <c r="V2" s="69"/>
      <c r="W2" s="1"/>
      <c r="X2" s="1"/>
      <c r="Y2" s="69"/>
      <c r="Z2" s="129"/>
      <c r="AA2" s="1"/>
      <c r="AB2" s="106"/>
      <c r="AC2" s="1"/>
      <c r="AD2" s="138"/>
      <c r="AE2" s="138"/>
      <c r="AF2" s="138"/>
      <c r="AG2" s="138"/>
      <c r="AH2" s="138"/>
      <c r="AI2" s="138"/>
      <c r="AJ2" s="138"/>
      <c r="AK2" s="138"/>
      <c r="AL2" s="138"/>
      <c r="AM2" s="138"/>
      <c r="AN2" s="138"/>
      <c r="AO2" s="138"/>
      <c r="AP2" s="138"/>
      <c r="AQ2" s="138"/>
      <c r="AR2" s="138"/>
      <c r="AS2" s="138"/>
      <c r="AT2" s="138"/>
      <c r="AU2" s="138"/>
      <c r="AV2" s="138"/>
      <c r="AW2" s="138"/>
      <c r="AX2" s="138"/>
      <c r="AY2" s="138"/>
      <c r="AZ2" s="138"/>
      <c r="BA2" s="138"/>
      <c r="BB2" s="138"/>
      <c r="BC2" s="138"/>
      <c r="BD2" s="138"/>
      <c r="BE2" s="138"/>
      <c r="BF2" s="138"/>
      <c r="BG2" s="138"/>
    </row>
    <row r="3" spans="1:59" ht="15" customHeight="1" x14ac:dyDescent="0.15">
      <c r="A3" s="1"/>
      <c r="B3" s="256" t="s">
        <v>94</v>
      </c>
      <c r="C3" s="12"/>
      <c r="D3" s="1"/>
      <c r="E3" s="1"/>
      <c r="F3" s="1"/>
      <c r="G3" s="1"/>
      <c r="H3" s="1"/>
      <c r="I3" s="1"/>
      <c r="J3" s="1"/>
      <c r="K3" s="1"/>
      <c r="L3" s="1"/>
      <c r="M3" s="1"/>
      <c r="N3" s="1"/>
      <c r="O3" s="1"/>
      <c r="P3" s="1"/>
      <c r="Q3" s="1"/>
      <c r="R3" s="1"/>
      <c r="S3" s="1"/>
      <c r="T3" s="1"/>
      <c r="U3" s="1"/>
      <c r="V3" s="1"/>
      <c r="W3" s="1"/>
      <c r="X3" s="1"/>
      <c r="Y3" s="1"/>
      <c r="Z3" s="1"/>
      <c r="AA3" s="1"/>
      <c r="AB3" s="106"/>
      <c r="AC3" s="1"/>
      <c r="AD3" s="138"/>
      <c r="AE3" s="138"/>
      <c r="AF3" s="138"/>
      <c r="AG3" s="138"/>
      <c r="AH3" s="138"/>
      <c r="AI3" s="138"/>
      <c r="AJ3" s="138"/>
      <c r="AK3" s="138"/>
      <c r="AL3" s="138"/>
      <c r="AM3" s="138"/>
      <c r="AN3" s="138"/>
      <c r="AO3" s="138"/>
      <c r="AP3" s="138"/>
      <c r="AQ3" s="138"/>
      <c r="AR3" s="138"/>
      <c r="AS3" s="138"/>
      <c r="AT3" s="138"/>
      <c r="AU3" s="138"/>
      <c r="AV3" s="138"/>
      <c r="AW3" s="138"/>
      <c r="AX3" s="138"/>
      <c r="AY3" s="138"/>
      <c r="AZ3" s="138"/>
      <c r="BA3" s="138"/>
      <c r="BB3" s="138"/>
      <c r="BC3" s="138"/>
      <c r="BD3" s="138"/>
      <c r="BE3" s="138"/>
      <c r="BF3" s="138"/>
      <c r="BG3" s="138"/>
    </row>
    <row r="4" spans="1:59" ht="15" customHeight="1" x14ac:dyDescent="0.15">
      <c r="B4" s="106" t="s">
        <v>95</v>
      </c>
      <c r="C4" s="12"/>
      <c r="D4" s="1"/>
      <c r="E4" s="1"/>
      <c r="F4" s="1"/>
      <c r="G4" s="1"/>
      <c r="H4" s="1"/>
      <c r="I4" s="1"/>
      <c r="J4" s="1"/>
      <c r="K4" s="1"/>
      <c r="L4" s="1"/>
      <c r="M4" s="1"/>
      <c r="N4" s="1"/>
      <c r="O4" s="1"/>
      <c r="P4" s="1"/>
      <c r="Q4" s="1"/>
      <c r="R4" s="1"/>
      <c r="S4" s="1"/>
      <c r="T4" s="1"/>
      <c r="U4" s="1"/>
      <c r="V4" s="1"/>
      <c r="W4" s="1"/>
      <c r="X4" s="1"/>
      <c r="Y4" s="1"/>
      <c r="Z4" s="1"/>
      <c r="AA4" s="1"/>
      <c r="AB4" s="106"/>
      <c r="AC4" s="1"/>
      <c r="AD4" s="138"/>
      <c r="AE4" s="138"/>
      <c r="AF4" s="138"/>
      <c r="AG4" s="138"/>
      <c r="AH4" s="138"/>
      <c r="AI4" s="138"/>
      <c r="AJ4" s="138"/>
      <c r="AK4" s="138"/>
      <c r="AL4" s="138"/>
      <c r="AM4" s="138"/>
      <c r="AN4" s="138"/>
      <c r="AO4" s="138"/>
      <c r="AP4" s="138"/>
      <c r="AQ4" s="138"/>
      <c r="AR4" s="138"/>
      <c r="AS4" s="138"/>
      <c r="AT4" s="138"/>
      <c r="AU4" s="138"/>
      <c r="AV4" s="138"/>
      <c r="AW4" s="138"/>
      <c r="AX4" s="138"/>
      <c r="AY4" s="138"/>
      <c r="AZ4" s="138"/>
      <c r="BA4" s="138"/>
      <c r="BB4" s="138"/>
      <c r="BC4" s="138"/>
      <c r="BD4" s="138"/>
      <c r="BE4" s="138"/>
      <c r="BF4" s="138"/>
      <c r="BG4" s="138"/>
    </row>
    <row r="5" spans="1:59" ht="30.75" customHeight="1" x14ac:dyDescent="0.15">
      <c r="A5" s="13"/>
      <c r="B5" s="12"/>
      <c r="C5" s="12"/>
      <c r="D5" s="1"/>
      <c r="E5" s="1"/>
      <c r="F5" s="1"/>
      <c r="G5" s="1"/>
      <c r="H5" s="1"/>
      <c r="I5" s="1"/>
      <c r="J5" s="1"/>
      <c r="K5" s="1"/>
      <c r="L5" s="1"/>
      <c r="M5" s="1"/>
      <c r="N5" s="1"/>
      <c r="O5" s="1"/>
      <c r="P5" s="1"/>
      <c r="Q5" s="1"/>
      <c r="R5" s="1"/>
      <c r="S5" s="1"/>
      <c r="T5" s="1"/>
      <c r="U5" s="1"/>
      <c r="V5" s="1"/>
      <c r="W5" s="1"/>
      <c r="X5" s="1"/>
      <c r="Y5" s="1"/>
      <c r="Z5" s="1"/>
      <c r="AA5" s="1"/>
      <c r="AB5" s="106"/>
      <c r="AC5" s="1"/>
      <c r="AD5" s="138"/>
      <c r="AE5" s="138"/>
      <c r="AF5" s="138"/>
      <c r="AG5" s="138"/>
      <c r="AH5" s="138"/>
      <c r="AI5" s="138"/>
      <c r="AJ5" s="138"/>
      <c r="AK5" s="138"/>
      <c r="AL5" s="138"/>
      <c r="AM5" s="138"/>
      <c r="AN5" s="138"/>
      <c r="AO5" s="138"/>
      <c r="AP5" s="138"/>
      <c r="AQ5" s="138"/>
      <c r="AR5" s="138"/>
      <c r="AS5" s="138"/>
      <c r="AT5" s="138"/>
      <c r="AU5" s="138"/>
      <c r="AV5" s="138"/>
      <c r="AW5" s="138"/>
      <c r="AX5" s="138"/>
      <c r="AY5" s="138"/>
      <c r="AZ5" s="138"/>
      <c r="BA5" s="138"/>
      <c r="BB5" s="138"/>
      <c r="BC5" s="138"/>
      <c r="BD5" s="138"/>
      <c r="BE5" s="138"/>
      <c r="BF5" s="138"/>
      <c r="BG5" s="138"/>
    </row>
    <row r="6" spans="1:59" s="6" customFormat="1" ht="18" customHeight="1" x14ac:dyDescent="0.2">
      <c r="A6" s="67"/>
      <c r="B6" s="340" t="s">
        <v>96</v>
      </c>
      <c r="C6" s="340"/>
      <c r="D6" s="340"/>
      <c r="E6" s="340"/>
      <c r="F6" s="340"/>
      <c r="G6" s="340"/>
      <c r="H6" s="340"/>
      <c r="I6" s="340"/>
      <c r="J6" s="340"/>
      <c r="K6" s="340"/>
      <c r="L6" s="340"/>
      <c r="M6" s="340"/>
      <c r="N6" s="340"/>
      <c r="O6" s="340"/>
      <c r="P6" s="340"/>
      <c r="Q6" s="340"/>
      <c r="R6" s="340"/>
      <c r="S6" s="340"/>
      <c r="T6" s="340"/>
      <c r="U6" s="340"/>
      <c r="V6" s="340"/>
      <c r="W6" s="340"/>
      <c r="X6" s="340"/>
      <c r="Y6" s="340"/>
      <c r="Z6" s="340"/>
      <c r="AA6" s="340"/>
      <c r="AB6" s="340"/>
      <c r="AC6" s="67"/>
      <c r="AD6" s="139"/>
      <c r="AE6" s="139"/>
      <c r="AF6" s="139"/>
      <c r="AG6" s="139"/>
      <c r="AH6" s="139"/>
      <c r="AI6" s="139"/>
      <c r="AJ6" s="139"/>
      <c r="AK6" s="139"/>
      <c r="AL6" s="139"/>
      <c r="AM6" s="139"/>
      <c r="AN6" s="139"/>
      <c r="AO6" s="139"/>
      <c r="AP6" s="139"/>
      <c r="AQ6" s="139"/>
      <c r="AR6" s="139"/>
      <c r="AS6" s="139"/>
      <c r="AT6" s="139"/>
      <c r="AU6" s="139"/>
      <c r="AV6" s="139"/>
      <c r="AW6" s="139"/>
      <c r="AX6" s="139"/>
      <c r="AY6" s="139"/>
      <c r="AZ6" s="139"/>
      <c r="BA6" s="139"/>
      <c r="BB6" s="139"/>
      <c r="BC6" s="139"/>
      <c r="BD6" s="139"/>
      <c r="BE6" s="139"/>
      <c r="BF6" s="139"/>
      <c r="BG6" s="139"/>
    </row>
    <row r="7" spans="1:59" ht="21" customHeight="1" x14ac:dyDescent="0.15">
      <c r="A7" s="13"/>
      <c r="B7" s="12"/>
      <c r="C7" s="12"/>
      <c r="D7" s="1"/>
      <c r="E7" s="1"/>
      <c r="F7" s="1"/>
      <c r="G7" s="1"/>
      <c r="H7" s="1"/>
      <c r="I7" s="1"/>
      <c r="J7" s="1"/>
      <c r="K7" s="1"/>
      <c r="L7" s="1"/>
      <c r="M7" s="1"/>
      <c r="N7" s="1"/>
      <c r="O7" s="1"/>
      <c r="P7" s="1"/>
      <c r="Q7" s="1"/>
      <c r="R7" s="1"/>
      <c r="S7" s="1"/>
      <c r="T7" s="1"/>
      <c r="U7" s="1"/>
      <c r="V7" s="1"/>
      <c r="W7" s="1"/>
      <c r="X7" s="1"/>
      <c r="Y7" s="1"/>
      <c r="Z7" s="1"/>
      <c r="AA7" s="1"/>
      <c r="AB7" s="1"/>
      <c r="AC7" s="1"/>
      <c r="AD7" s="138"/>
      <c r="AE7" s="138"/>
      <c r="AF7" s="138"/>
      <c r="AG7" s="138"/>
      <c r="AH7" s="138"/>
      <c r="AI7" s="138"/>
      <c r="AJ7" s="138"/>
      <c r="AK7" s="138"/>
      <c r="AL7" s="138"/>
      <c r="AM7" s="138"/>
      <c r="AN7" s="138"/>
      <c r="AO7" s="138"/>
      <c r="AP7" s="138"/>
      <c r="AQ7" s="138"/>
      <c r="AR7" s="138"/>
      <c r="AS7" s="138"/>
      <c r="AT7" s="138"/>
      <c r="AU7" s="138"/>
      <c r="AV7" s="138"/>
      <c r="AW7" s="138"/>
      <c r="AX7" s="138"/>
      <c r="AY7" s="138"/>
      <c r="AZ7" s="138"/>
      <c r="BA7" s="138"/>
      <c r="BB7" s="138"/>
      <c r="BC7" s="138"/>
      <c r="BD7" s="138"/>
      <c r="BE7" s="138"/>
      <c r="BF7" s="138"/>
      <c r="BG7" s="138"/>
    </row>
    <row r="8" spans="1:59" ht="18" customHeight="1" x14ac:dyDescent="0.2">
      <c r="A8" s="1"/>
      <c r="B8" s="1"/>
      <c r="C8" s="22"/>
      <c r="D8" s="22"/>
      <c r="E8" s="338" t="s">
        <v>20</v>
      </c>
      <c r="F8" s="338"/>
      <c r="G8" s="58"/>
      <c r="H8" s="338" t="s">
        <v>19</v>
      </c>
      <c r="I8" s="338"/>
      <c r="J8" s="1"/>
      <c r="K8" s="338" t="s">
        <v>21</v>
      </c>
      <c r="L8" s="338"/>
      <c r="M8" s="58"/>
      <c r="N8" s="338" t="s">
        <v>22</v>
      </c>
      <c r="O8" s="338"/>
      <c r="P8" s="58"/>
      <c r="Q8" s="338" t="s">
        <v>23</v>
      </c>
      <c r="R8" s="338"/>
      <c r="S8" s="58"/>
      <c r="T8" s="338" t="s">
        <v>24</v>
      </c>
      <c r="U8" s="338"/>
      <c r="V8" s="58"/>
      <c r="W8" s="338" t="s">
        <v>25</v>
      </c>
      <c r="X8" s="338"/>
      <c r="Y8" s="58"/>
      <c r="Z8" s="338" t="s">
        <v>11</v>
      </c>
      <c r="AA8" s="338"/>
      <c r="AB8" s="1"/>
      <c r="AC8" s="1"/>
      <c r="AD8" s="138"/>
      <c r="AE8" s="138"/>
      <c r="AF8" s="138"/>
      <c r="AG8" s="138"/>
      <c r="AH8" s="138"/>
      <c r="AI8" s="138"/>
      <c r="AJ8" s="138"/>
      <c r="AK8" s="138"/>
      <c r="AL8" s="138"/>
      <c r="AM8" s="138"/>
      <c r="AN8" s="138"/>
      <c r="AO8" s="138"/>
      <c r="AP8" s="138"/>
      <c r="AQ8" s="138"/>
      <c r="AR8" s="138"/>
      <c r="AS8" s="138"/>
      <c r="AT8" s="138"/>
      <c r="AU8" s="138"/>
      <c r="AV8" s="138"/>
      <c r="AW8" s="138"/>
      <c r="AX8" s="138"/>
      <c r="AY8" s="138"/>
      <c r="AZ8" s="138"/>
      <c r="BA8" s="138"/>
      <c r="BB8" s="138"/>
      <c r="BC8" s="138"/>
      <c r="BD8" s="138"/>
      <c r="BE8" s="138"/>
      <c r="BF8" s="138"/>
      <c r="BG8" s="138"/>
    </row>
    <row r="9" spans="1:59" ht="18" customHeight="1" x14ac:dyDescent="0.2">
      <c r="A9" s="1"/>
      <c r="B9" s="1"/>
      <c r="C9" s="1"/>
      <c r="D9" s="1"/>
      <c r="E9" s="337" t="s">
        <v>36</v>
      </c>
      <c r="F9" s="337"/>
      <c r="G9" s="59"/>
      <c r="H9" s="337" t="s">
        <v>36</v>
      </c>
      <c r="I9" s="337"/>
      <c r="J9" s="22"/>
      <c r="K9" s="337" t="s">
        <v>36</v>
      </c>
      <c r="L9" s="337"/>
      <c r="M9" s="68"/>
      <c r="N9" s="337" t="s">
        <v>36</v>
      </c>
      <c r="O9" s="337"/>
      <c r="P9" s="59"/>
      <c r="Q9" s="337" t="s">
        <v>36</v>
      </c>
      <c r="R9" s="337"/>
      <c r="S9" s="59"/>
      <c r="T9" s="337" t="s">
        <v>36</v>
      </c>
      <c r="U9" s="337"/>
      <c r="V9" s="59"/>
      <c r="W9" s="337" t="s">
        <v>36</v>
      </c>
      <c r="X9" s="337"/>
      <c r="Y9" s="1"/>
      <c r="Z9" s="337" t="s">
        <v>36</v>
      </c>
      <c r="AA9" s="337"/>
      <c r="AB9" s="1"/>
      <c r="AC9" s="1"/>
      <c r="AD9" s="138"/>
      <c r="AE9" s="138"/>
      <c r="AF9" s="138"/>
      <c r="AG9" s="138"/>
      <c r="AH9" s="138"/>
      <c r="AI9" s="138"/>
      <c r="AJ9" s="138"/>
      <c r="AK9" s="138"/>
      <c r="AL9" s="138"/>
      <c r="AM9" s="138"/>
      <c r="AN9" s="138"/>
      <c r="AO9" s="138"/>
      <c r="AP9" s="138"/>
      <c r="AQ9" s="138"/>
      <c r="AR9" s="138"/>
      <c r="AS9" s="138"/>
      <c r="AT9" s="138"/>
      <c r="AU9" s="138"/>
      <c r="AV9" s="138"/>
      <c r="AW9" s="138"/>
      <c r="AX9" s="138"/>
      <c r="AY9" s="138"/>
      <c r="AZ9" s="138"/>
      <c r="BA9" s="138"/>
      <c r="BB9" s="138"/>
      <c r="BC9" s="138"/>
      <c r="BD9" s="138"/>
      <c r="BE9" s="138"/>
      <c r="BF9" s="138"/>
      <c r="BG9" s="138"/>
    </row>
    <row r="10" spans="1:59" ht="18" customHeight="1" x14ac:dyDescent="0.15">
      <c r="A10" s="1"/>
      <c r="B10" s="339" t="s">
        <v>13</v>
      </c>
      <c r="C10" s="1"/>
      <c r="D10" s="16" t="s">
        <v>15</v>
      </c>
      <c r="E10" s="61">
        <v>0.46511627906976744</v>
      </c>
      <c r="F10" s="65">
        <v>-26.829268292682926</v>
      </c>
      <c r="G10" s="60"/>
      <c r="H10" s="61">
        <v>0.84496124031007747</v>
      </c>
      <c r="I10" s="65">
        <v>18.478260869565219</v>
      </c>
      <c r="J10" s="60"/>
      <c r="K10" s="61">
        <v>0.95348837209302328</v>
      </c>
      <c r="L10" s="65">
        <v>50</v>
      </c>
      <c r="M10" s="61"/>
      <c r="N10" s="61">
        <v>0.8527131782945736</v>
      </c>
      <c r="O10" s="65">
        <v>5.7692307692307692</v>
      </c>
      <c r="P10" s="60"/>
      <c r="Q10" s="61">
        <v>0.93798449612403101</v>
      </c>
      <c r="R10" s="65">
        <v>22.222222222222221</v>
      </c>
      <c r="S10" s="60"/>
      <c r="T10" s="61">
        <v>0.86821705426356588</v>
      </c>
      <c r="U10" s="65">
        <v>17.894736842105264</v>
      </c>
      <c r="V10" s="60"/>
      <c r="W10" s="61">
        <v>0.99224806201550386</v>
      </c>
      <c r="X10" s="65">
        <v>13.274336283185841</v>
      </c>
      <c r="Y10" s="108"/>
      <c r="Z10" s="61">
        <v>0.84496124031007747</v>
      </c>
      <c r="AA10" s="65">
        <v>14.392803598200899</v>
      </c>
      <c r="AB10" s="1"/>
      <c r="AC10" s="1"/>
      <c r="AD10" s="138"/>
      <c r="AE10" s="138"/>
      <c r="AF10" s="138"/>
      <c r="AG10" s="138"/>
      <c r="AH10" s="138"/>
      <c r="AI10" s="138"/>
      <c r="AJ10" s="138"/>
      <c r="AK10" s="138"/>
      <c r="AL10" s="138"/>
      <c r="AM10" s="138"/>
      <c r="AN10" s="138"/>
      <c r="AO10" s="138"/>
      <c r="AP10" s="138"/>
      <c r="AQ10" s="138"/>
      <c r="AR10" s="138"/>
      <c r="AS10" s="138"/>
      <c r="AT10" s="138"/>
      <c r="AU10" s="138"/>
      <c r="AV10" s="138"/>
      <c r="AW10" s="138"/>
      <c r="AX10" s="138"/>
      <c r="AY10" s="138"/>
      <c r="AZ10" s="138"/>
      <c r="BA10" s="138"/>
      <c r="BB10" s="138"/>
      <c r="BC10" s="138"/>
      <c r="BD10" s="138"/>
      <c r="BE10" s="138"/>
      <c r="BF10" s="138"/>
      <c r="BG10" s="138"/>
    </row>
    <row r="11" spans="1:59" ht="18" customHeight="1" x14ac:dyDescent="0.2">
      <c r="A11" s="1"/>
      <c r="B11" s="339"/>
      <c r="C11" s="14"/>
      <c r="D11" s="116" t="s">
        <v>12</v>
      </c>
      <c r="E11" s="110">
        <v>0.45621468926553671</v>
      </c>
      <c r="F11" s="70">
        <v>-9.5238095238095237</v>
      </c>
      <c r="G11" s="111"/>
      <c r="H11" s="110">
        <v>0.66384180790960456</v>
      </c>
      <c r="I11" s="70">
        <v>-1.8789144050104385</v>
      </c>
      <c r="J11" s="111"/>
      <c r="K11" s="110">
        <v>0.77259887005649719</v>
      </c>
      <c r="L11" s="70">
        <v>21.286031042128602</v>
      </c>
      <c r="M11" s="110"/>
      <c r="N11" s="110">
        <v>0.84039548022598876</v>
      </c>
      <c r="O11" s="70">
        <v>28.232758620689655</v>
      </c>
      <c r="P11" s="111"/>
      <c r="Q11" s="110">
        <v>0.7655367231638418</v>
      </c>
      <c r="R11" s="70">
        <v>21.797752808988765</v>
      </c>
      <c r="S11" s="112"/>
      <c r="T11" s="110">
        <v>0.74576271186440679</v>
      </c>
      <c r="U11" s="70">
        <v>9.5435684647302903</v>
      </c>
      <c r="V11" s="111"/>
      <c r="W11" s="110">
        <v>0.76977401129943501</v>
      </c>
      <c r="X11" s="70">
        <v>-1.0889292196007259</v>
      </c>
      <c r="Y11" s="113"/>
      <c r="Z11" s="110">
        <v>0.71630347054075871</v>
      </c>
      <c r="AA11" s="70">
        <v>9.9411582533292044</v>
      </c>
      <c r="AB11" s="1"/>
      <c r="AC11" s="1"/>
      <c r="AD11" s="138"/>
      <c r="AE11" s="138"/>
      <c r="AF11" s="138"/>
      <c r="AG11" s="138"/>
      <c r="AH11" s="138"/>
      <c r="AI11" s="138"/>
      <c r="AJ11" s="138"/>
      <c r="AK11" s="138"/>
      <c r="AL11" s="138"/>
      <c r="AM11" s="138"/>
      <c r="AN11" s="138"/>
      <c r="AO11" s="138"/>
      <c r="AP11" s="138"/>
      <c r="AQ11" s="138"/>
      <c r="AR11" s="138"/>
      <c r="AS11" s="138"/>
      <c r="AT11" s="138"/>
      <c r="AU11" s="138"/>
      <c r="AV11" s="138"/>
      <c r="AW11" s="138"/>
      <c r="AX11" s="138"/>
      <c r="AY11" s="138"/>
      <c r="AZ11" s="138"/>
      <c r="BA11" s="138"/>
      <c r="BB11" s="138"/>
      <c r="BC11" s="138"/>
      <c r="BD11" s="138"/>
      <c r="BE11" s="138"/>
      <c r="BF11" s="138"/>
      <c r="BG11" s="138"/>
    </row>
    <row r="12" spans="1:59" ht="18" customHeight="1" x14ac:dyDescent="0.2">
      <c r="A12" s="1"/>
      <c r="B12" s="50"/>
      <c r="C12" s="14"/>
      <c r="D12" s="228" t="s">
        <v>56</v>
      </c>
      <c r="E12" s="62">
        <v>101.95118439052487</v>
      </c>
      <c r="F12" s="65">
        <v>-19.127086007702182</v>
      </c>
      <c r="G12" s="62"/>
      <c r="H12" s="62">
        <v>127.28352300841168</v>
      </c>
      <c r="I12" s="65">
        <v>20.746993524514338</v>
      </c>
      <c r="J12" s="62"/>
      <c r="K12" s="62">
        <v>123.41312019046809</v>
      </c>
      <c r="L12" s="65">
        <v>23.674588665447896</v>
      </c>
      <c r="M12" s="62"/>
      <c r="N12" s="62">
        <v>101.4657025600938</v>
      </c>
      <c r="O12" s="65">
        <v>-17.517776341305755</v>
      </c>
      <c r="P12" s="62"/>
      <c r="Q12" s="62">
        <v>122.52638805457822</v>
      </c>
      <c r="R12" s="65">
        <v>0.34850348503485035</v>
      </c>
      <c r="S12" s="62"/>
      <c r="T12" s="62">
        <v>116.4200140944327</v>
      </c>
      <c r="U12" s="65">
        <v>7.6236044657097288</v>
      </c>
      <c r="V12" s="62"/>
      <c r="W12" s="62">
        <v>128.9012161297205</v>
      </c>
      <c r="X12" s="65">
        <v>14.521393196395227</v>
      </c>
      <c r="Y12" s="105"/>
      <c r="Z12" s="62">
        <v>117.96134949230266</v>
      </c>
      <c r="AA12" s="65">
        <v>4.0491162869269592</v>
      </c>
      <c r="AB12" s="1"/>
      <c r="AC12" s="1"/>
      <c r="AD12" s="138"/>
      <c r="AE12" s="138"/>
      <c r="AF12" s="138"/>
      <c r="AG12" s="138"/>
      <c r="AH12" s="138"/>
      <c r="AI12" s="138"/>
      <c r="AJ12" s="138"/>
      <c r="AK12" s="138"/>
      <c r="AL12" s="138"/>
      <c r="AM12" s="138"/>
      <c r="AN12" s="138"/>
      <c r="AO12" s="138"/>
      <c r="AP12" s="138"/>
      <c r="AQ12" s="138"/>
      <c r="AR12" s="138"/>
      <c r="AS12" s="138"/>
      <c r="AT12" s="138"/>
      <c r="AU12" s="138"/>
      <c r="AV12" s="138"/>
      <c r="AW12" s="138"/>
      <c r="AX12" s="138"/>
      <c r="AY12" s="138"/>
      <c r="AZ12" s="138"/>
      <c r="BA12" s="138"/>
      <c r="BB12" s="138"/>
      <c r="BC12" s="138"/>
      <c r="BD12" s="138"/>
      <c r="BE12" s="138"/>
      <c r="BF12" s="138"/>
      <c r="BG12" s="138"/>
    </row>
    <row r="13" spans="1:59" ht="21" customHeight="1" x14ac:dyDescent="0.2">
      <c r="A13" s="1"/>
      <c r="B13" s="15"/>
      <c r="C13" s="15"/>
      <c r="D13" s="1"/>
      <c r="E13" s="22"/>
      <c r="F13" s="60"/>
      <c r="G13" s="60"/>
      <c r="H13" s="60"/>
      <c r="I13" s="60"/>
      <c r="J13" s="60"/>
      <c r="K13" s="60"/>
      <c r="L13" s="60"/>
      <c r="M13" s="60"/>
      <c r="N13" s="60"/>
      <c r="O13" s="60"/>
      <c r="P13" s="60"/>
      <c r="Q13" s="60"/>
      <c r="R13" s="60"/>
      <c r="S13" s="60"/>
      <c r="T13" s="60"/>
      <c r="U13" s="60"/>
      <c r="V13" s="60"/>
      <c r="W13" s="60"/>
      <c r="X13" s="60"/>
      <c r="Y13" s="60"/>
      <c r="Z13" s="60"/>
      <c r="AA13" s="106"/>
      <c r="AB13" s="1"/>
      <c r="AC13" s="1"/>
      <c r="AD13" s="138"/>
      <c r="AE13" s="138"/>
      <c r="AF13" s="138"/>
      <c r="AG13" s="138"/>
      <c r="AH13" s="138"/>
      <c r="AI13" s="138"/>
      <c r="AJ13" s="138"/>
      <c r="AK13" s="138"/>
      <c r="AL13" s="138"/>
      <c r="AM13" s="138"/>
      <c r="AN13" s="138"/>
      <c r="AO13" s="138"/>
      <c r="AP13" s="138"/>
      <c r="AQ13" s="138"/>
      <c r="AR13" s="138"/>
      <c r="AS13" s="138"/>
      <c r="AT13" s="138"/>
      <c r="AU13" s="138"/>
      <c r="AV13" s="138"/>
      <c r="AW13" s="138"/>
      <c r="AX13" s="138"/>
      <c r="AY13" s="138"/>
      <c r="AZ13" s="138"/>
      <c r="BA13" s="138"/>
      <c r="BB13" s="138"/>
      <c r="BC13" s="138"/>
      <c r="BD13" s="138"/>
      <c r="BE13" s="138"/>
      <c r="BF13" s="138"/>
      <c r="BG13" s="138"/>
    </row>
    <row r="14" spans="1:59" ht="18" customHeight="1" x14ac:dyDescent="0.15">
      <c r="A14" s="1"/>
      <c r="B14" s="339" t="s">
        <v>9</v>
      </c>
      <c r="C14" s="1"/>
      <c r="D14" s="16" t="s">
        <v>15</v>
      </c>
      <c r="E14" s="132">
        <v>101.33333333333333</v>
      </c>
      <c r="F14" s="65">
        <v>9.1609739008582931</v>
      </c>
      <c r="G14" s="63"/>
      <c r="H14" s="132">
        <v>106.22935779816514</v>
      </c>
      <c r="I14" s="65">
        <v>5.97593707906303</v>
      </c>
      <c r="J14" s="63"/>
      <c r="K14" s="132">
        <v>109.98373983739837</v>
      </c>
      <c r="L14" s="65">
        <v>18.12268063741541</v>
      </c>
      <c r="M14" s="63"/>
      <c r="N14" s="132">
        <v>105.91818181818182</v>
      </c>
      <c r="O14" s="65">
        <v>6.2245989304812834</v>
      </c>
      <c r="P14" s="63"/>
      <c r="Q14" s="132">
        <v>106.97520661157024</v>
      </c>
      <c r="R14" s="65">
        <v>6.8025963548351607</v>
      </c>
      <c r="S14" s="63"/>
      <c r="T14" s="132">
        <v>109.72321428571429</v>
      </c>
      <c r="U14" s="65">
        <v>11.638699337505164</v>
      </c>
      <c r="V14" s="63"/>
      <c r="W14" s="132">
        <v>116.96875</v>
      </c>
      <c r="X14" s="65">
        <v>10.532436444221442</v>
      </c>
      <c r="Y14" s="109"/>
      <c r="Z14" s="132">
        <v>108.83748361730014</v>
      </c>
      <c r="AA14" s="65">
        <v>9.9085565067966499</v>
      </c>
      <c r="AB14" s="1"/>
      <c r="AC14" s="1"/>
      <c r="AD14" s="138"/>
      <c r="AE14" s="138"/>
      <c r="AF14" s="138"/>
      <c r="AG14" s="138"/>
      <c r="AH14" s="138"/>
      <c r="AI14" s="138"/>
      <c r="AJ14" s="138"/>
      <c r="AK14" s="138"/>
      <c r="AL14" s="138"/>
      <c r="AM14" s="138"/>
      <c r="AN14" s="138"/>
      <c r="AO14" s="138"/>
      <c r="AP14" s="138"/>
      <c r="AQ14" s="138"/>
      <c r="AR14" s="138"/>
      <c r="AS14" s="138"/>
      <c r="AT14" s="138"/>
      <c r="AU14" s="138"/>
      <c r="AV14" s="138"/>
      <c r="AW14" s="138"/>
      <c r="AX14" s="138"/>
      <c r="AY14" s="138"/>
      <c r="AZ14" s="138"/>
      <c r="BA14" s="138"/>
      <c r="BB14" s="138"/>
      <c r="BC14" s="138"/>
      <c r="BD14" s="138"/>
      <c r="BE14" s="138"/>
      <c r="BF14" s="138"/>
      <c r="BG14" s="138"/>
    </row>
    <row r="15" spans="1:59" ht="18" customHeight="1" x14ac:dyDescent="0.2">
      <c r="A15" s="1"/>
      <c r="B15" s="339"/>
      <c r="C15" s="14"/>
      <c r="D15" s="116" t="s">
        <v>12</v>
      </c>
      <c r="E15" s="133">
        <v>82.683126934984514</v>
      </c>
      <c r="F15" s="70">
        <v>-12.71621053528011</v>
      </c>
      <c r="G15" s="114"/>
      <c r="H15" s="133">
        <v>93.416021276595743</v>
      </c>
      <c r="I15" s="70">
        <v>-5.9154085093838811</v>
      </c>
      <c r="J15" s="114"/>
      <c r="K15" s="133">
        <v>95.06047531992688</v>
      </c>
      <c r="L15" s="70">
        <v>-5.4522418686801526</v>
      </c>
      <c r="M15" s="114"/>
      <c r="N15" s="133">
        <v>96.523008403361345</v>
      </c>
      <c r="O15" s="70">
        <v>0.6673350579833478</v>
      </c>
      <c r="P15" s="114"/>
      <c r="Q15" s="133">
        <v>102.57586715867158</v>
      </c>
      <c r="R15" s="70">
        <v>12.130741854400997</v>
      </c>
      <c r="S15" s="114"/>
      <c r="T15" s="133">
        <v>92.327556818181819</v>
      </c>
      <c r="U15" s="70">
        <v>-2.3570614221308861</v>
      </c>
      <c r="V15" s="114"/>
      <c r="W15" s="133">
        <v>90.298458715596325</v>
      </c>
      <c r="X15" s="70">
        <v>-3.2494941183023953</v>
      </c>
      <c r="Y15" s="115"/>
      <c r="Z15" s="133">
        <v>93.971599999999995</v>
      </c>
      <c r="AA15" s="70">
        <v>-1.7763979112136987</v>
      </c>
      <c r="AB15" s="1"/>
      <c r="AC15" s="1"/>
      <c r="AD15" s="138"/>
      <c r="AE15" s="138"/>
      <c r="AF15" s="138"/>
      <c r="AG15" s="138"/>
      <c r="AH15" s="138"/>
      <c r="AI15" s="138"/>
      <c r="AJ15" s="138"/>
      <c r="AK15" s="138"/>
      <c r="AL15" s="138"/>
      <c r="AM15" s="138"/>
      <c r="AN15" s="138"/>
      <c r="AO15" s="138"/>
      <c r="AP15" s="138"/>
      <c r="AQ15" s="138"/>
      <c r="AR15" s="138"/>
      <c r="AS15" s="138"/>
      <c r="AT15" s="138"/>
      <c r="AU15" s="138"/>
      <c r="AV15" s="138"/>
      <c r="AW15" s="138"/>
      <c r="AX15" s="138"/>
      <c r="AY15" s="138"/>
      <c r="AZ15" s="138"/>
      <c r="BA15" s="138"/>
      <c r="BB15" s="138"/>
      <c r="BC15" s="138"/>
      <c r="BD15" s="138"/>
      <c r="BE15" s="138"/>
      <c r="BF15" s="138"/>
      <c r="BG15" s="138"/>
    </row>
    <row r="16" spans="1:59" ht="18" customHeight="1" x14ac:dyDescent="0.2">
      <c r="A16" s="1"/>
      <c r="B16" s="50"/>
      <c r="C16" s="14"/>
      <c r="D16" s="228" t="s">
        <v>57</v>
      </c>
      <c r="E16" s="62">
        <v>122.55624223429994</v>
      </c>
      <c r="F16" s="65">
        <v>25.064430142530831</v>
      </c>
      <c r="G16" s="62"/>
      <c r="H16" s="62">
        <v>113.71642288599548</v>
      </c>
      <c r="I16" s="65">
        <v>12.638993697106013</v>
      </c>
      <c r="J16" s="62"/>
      <c r="K16" s="62">
        <v>115.69870597348385</v>
      </c>
      <c r="L16" s="65">
        <v>24.934406666048854</v>
      </c>
      <c r="M16" s="62"/>
      <c r="N16" s="62">
        <v>109.73361022437143</v>
      </c>
      <c r="O16" s="65">
        <v>5.5204241468168487</v>
      </c>
      <c r="P16" s="62"/>
      <c r="Q16" s="62">
        <v>104.28886401329999</v>
      </c>
      <c r="R16" s="65">
        <v>-4.7517258973317968</v>
      </c>
      <c r="S16" s="62"/>
      <c r="T16" s="62">
        <v>118.84124097617926</v>
      </c>
      <c r="U16" s="65">
        <v>14.333612817761106</v>
      </c>
      <c r="V16" s="62"/>
      <c r="W16" s="62">
        <v>129.5357104249191</v>
      </c>
      <c r="X16" s="65">
        <v>14.244814987712617</v>
      </c>
      <c r="Y16" s="105"/>
      <c r="Z16" s="62">
        <v>115.81954932905275</v>
      </c>
      <c r="AA16" s="65">
        <v>11.896279681789803</v>
      </c>
      <c r="AB16" s="1"/>
      <c r="AC16" s="1"/>
      <c r="AD16" s="138"/>
      <c r="AE16" s="138"/>
      <c r="AF16" s="138"/>
      <c r="AG16" s="138"/>
      <c r="AH16" s="138"/>
      <c r="AI16" s="138"/>
      <c r="AJ16" s="138"/>
      <c r="AK16" s="138"/>
      <c r="AL16" s="138"/>
      <c r="AM16" s="138"/>
      <c r="AN16" s="138"/>
      <c r="AO16" s="138"/>
      <c r="AP16" s="138"/>
      <c r="AQ16" s="138"/>
      <c r="AR16" s="138"/>
      <c r="AS16" s="138"/>
      <c r="AT16" s="138"/>
      <c r="AU16" s="138"/>
      <c r="AV16" s="138"/>
      <c r="AW16" s="138"/>
      <c r="AX16" s="138"/>
      <c r="AY16" s="138"/>
      <c r="AZ16" s="138"/>
      <c r="BA16" s="138"/>
      <c r="BB16" s="138"/>
      <c r="BC16" s="138"/>
      <c r="BD16" s="138"/>
      <c r="BE16" s="138"/>
      <c r="BF16" s="138"/>
      <c r="BG16" s="138"/>
    </row>
    <row r="17" spans="1:59" ht="21" customHeight="1" x14ac:dyDescent="0.2">
      <c r="A17" s="1"/>
      <c r="B17" s="15"/>
      <c r="C17" s="15"/>
      <c r="D17" s="1"/>
      <c r="E17" s="22"/>
      <c r="F17" s="60"/>
      <c r="G17" s="60"/>
      <c r="H17" s="60"/>
      <c r="I17" s="60"/>
      <c r="J17" s="60"/>
      <c r="K17" s="60"/>
      <c r="L17" s="60"/>
      <c r="M17" s="60"/>
      <c r="N17" s="60"/>
      <c r="O17" s="60"/>
      <c r="P17" s="60"/>
      <c r="Q17" s="60"/>
      <c r="R17" s="60"/>
      <c r="S17" s="60"/>
      <c r="T17" s="60"/>
      <c r="U17" s="60"/>
      <c r="V17" s="60"/>
      <c r="W17" s="60"/>
      <c r="X17" s="60"/>
      <c r="Y17" s="60"/>
      <c r="Z17" s="60"/>
      <c r="AA17" s="106"/>
      <c r="AB17" s="1"/>
      <c r="AC17" s="1"/>
      <c r="AD17" s="138"/>
      <c r="AE17" s="138"/>
      <c r="AF17" s="138"/>
      <c r="AG17" s="138"/>
      <c r="AH17" s="138"/>
      <c r="AI17" s="138"/>
      <c r="AJ17" s="138"/>
      <c r="AK17" s="138"/>
      <c r="AL17" s="138"/>
      <c r="AM17" s="138"/>
      <c r="AN17" s="138"/>
      <c r="AO17" s="138"/>
      <c r="AP17" s="138"/>
      <c r="AQ17" s="138"/>
      <c r="AR17" s="138"/>
      <c r="AS17" s="138"/>
      <c r="AT17" s="138"/>
      <c r="AU17" s="138"/>
      <c r="AV17" s="138"/>
      <c r="AW17" s="138"/>
      <c r="AX17" s="138"/>
      <c r="AY17" s="138"/>
      <c r="AZ17" s="138"/>
      <c r="BA17" s="138"/>
      <c r="BB17" s="138"/>
      <c r="BC17" s="138"/>
      <c r="BD17" s="138"/>
      <c r="BE17" s="138"/>
      <c r="BF17" s="138"/>
      <c r="BG17" s="138"/>
    </row>
    <row r="18" spans="1:59" ht="18" customHeight="1" x14ac:dyDescent="0.15">
      <c r="A18" s="1"/>
      <c r="B18" s="339" t="s">
        <v>10</v>
      </c>
      <c r="C18" s="1"/>
      <c r="D18" s="16" t="s">
        <v>15</v>
      </c>
      <c r="E18" s="132">
        <v>47.131782945736433</v>
      </c>
      <c r="F18" s="65">
        <v>-20.126116657908565</v>
      </c>
      <c r="G18" s="63"/>
      <c r="H18" s="132">
        <v>89.759689922480618</v>
      </c>
      <c r="I18" s="65">
        <v>25.55844719149859</v>
      </c>
      <c r="J18" s="63"/>
      <c r="K18" s="132">
        <v>104.86821705426357</v>
      </c>
      <c r="L18" s="65">
        <v>77.184020956123121</v>
      </c>
      <c r="M18" s="63"/>
      <c r="N18" s="132">
        <v>90.31782945736434</v>
      </c>
      <c r="O18" s="65">
        <v>12.352941176470589</v>
      </c>
      <c r="P18" s="63"/>
      <c r="Q18" s="132">
        <v>100.34108527131782</v>
      </c>
      <c r="R18" s="65">
        <v>30.536506655909641</v>
      </c>
      <c r="S18" s="63"/>
      <c r="T18" s="132">
        <v>95.263565891472865</v>
      </c>
      <c r="U18" s="65">
        <v>31.616150797900826</v>
      </c>
      <c r="V18" s="63"/>
      <c r="W18" s="132">
        <v>116.06201550387597</v>
      </c>
      <c r="X18" s="65">
        <v>25.204883759826057</v>
      </c>
      <c r="Y18" s="109"/>
      <c r="Z18" s="132">
        <v>91.963455149501655</v>
      </c>
      <c r="AA18" s="65">
        <v>25.727479182437548</v>
      </c>
      <c r="AB18" s="1"/>
      <c r="AC18" s="1"/>
      <c r="AD18" s="138"/>
      <c r="AE18" s="138"/>
      <c r="AF18" s="138"/>
      <c r="AG18" s="138"/>
      <c r="AH18" s="138"/>
      <c r="AI18" s="138"/>
      <c r="AJ18" s="138"/>
      <c r="AK18" s="138"/>
      <c r="AL18" s="138"/>
      <c r="AM18" s="138"/>
      <c r="AN18" s="138"/>
      <c r="AO18" s="138"/>
      <c r="AP18" s="138"/>
      <c r="AQ18" s="138"/>
      <c r="AR18" s="138"/>
      <c r="AS18" s="138"/>
      <c r="AT18" s="138"/>
      <c r="AU18" s="138"/>
      <c r="AV18" s="138"/>
      <c r="AW18" s="138"/>
      <c r="AX18" s="138"/>
      <c r="AY18" s="138"/>
      <c r="AZ18" s="138"/>
      <c r="BA18" s="138"/>
      <c r="BB18" s="138"/>
      <c r="BC18" s="138"/>
      <c r="BD18" s="138"/>
      <c r="BE18" s="138"/>
      <c r="BF18" s="138"/>
      <c r="BG18" s="138"/>
    </row>
    <row r="19" spans="1:59" ht="18" customHeight="1" x14ac:dyDescent="0.2">
      <c r="A19" s="1"/>
      <c r="B19" s="339"/>
      <c r="C19" s="14"/>
      <c r="D19" s="116" t="s">
        <v>12</v>
      </c>
      <c r="E19" s="133">
        <v>37.72125706214689</v>
      </c>
      <c r="F19" s="70">
        <v>-21.028952389062958</v>
      </c>
      <c r="G19" s="114"/>
      <c r="H19" s="133">
        <v>62.013460451977402</v>
      </c>
      <c r="I19" s="70">
        <v>-7.6831774517962925</v>
      </c>
      <c r="J19" s="114"/>
      <c r="K19" s="133">
        <v>73.443615819209043</v>
      </c>
      <c r="L19" s="70">
        <v>14.67322327678926</v>
      </c>
      <c r="M19" s="114"/>
      <c r="N19" s="133">
        <v>81.117500000000007</v>
      </c>
      <c r="O19" s="70">
        <v>29.088500774784681</v>
      </c>
      <c r="P19" s="114"/>
      <c r="Q19" s="133">
        <v>78.525593220338976</v>
      </c>
      <c r="R19" s="70">
        <v>36.572723786708629</v>
      </c>
      <c r="S19" s="114"/>
      <c r="T19" s="133">
        <v>68.854449152542372</v>
      </c>
      <c r="U19" s="70">
        <v>6.9615592720225976</v>
      </c>
      <c r="V19" s="114"/>
      <c r="W19" s="133">
        <v>69.50940677966102</v>
      </c>
      <c r="X19" s="70">
        <v>-4.3030386469597195</v>
      </c>
      <c r="Y19" s="115"/>
      <c r="Z19" s="133">
        <v>67.312183212267954</v>
      </c>
      <c r="AA19" s="70">
        <v>7.9881658145529171</v>
      </c>
      <c r="AB19" s="1"/>
      <c r="AC19" s="1"/>
      <c r="AD19" s="138"/>
      <c r="AE19" s="138"/>
      <c r="AF19" s="138"/>
      <c r="AG19" s="138"/>
      <c r="AH19" s="138"/>
      <c r="AI19" s="138"/>
      <c r="AJ19" s="138"/>
      <c r="AK19" s="138"/>
      <c r="AL19" s="138"/>
      <c r="AM19" s="138"/>
      <c r="AN19" s="138"/>
      <c r="AO19" s="138"/>
      <c r="AP19" s="138"/>
      <c r="AQ19" s="138"/>
      <c r="AR19" s="138"/>
      <c r="AS19" s="138"/>
      <c r="AT19" s="138"/>
      <c r="AU19" s="138"/>
      <c r="AV19" s="138"/>
      <c r="AW19" s="138"/>
      <c r="AX19" s="138"/>
      <c r="AY19" s="138"/>
      <c r="AZ19" s="138"/>
      <c r="BA19" s="138"/>
      <c r="BB19" s="138"/>
      <c r="BC19" s="138"/>
      <c r="BD19" s="138"/>
      <c r="BE19" s="138"/>
      <c r="BF19" s="138"/>
      <c r="BG19" s="138"/>
    </row>
    <row r="20" spans="1:59" ht="18" customHeight="1" x14ac:dyDescent="0.2">
      <c r="A20" s="1"/>
      <c r="B20" s="50"/>
      <c r="C20" s="14"/>
      <c r="D20" s="228" t="s">
        <v>58</v>
      </c>
      <c r="E20" s="62">
        <v>124.94754050238946</v>
      </c>
      <c r="F20" s="65">
        <v>1.1432490241263475</v>
      </c>
      <c r="G20" s="62"/>
      <c r="H20" s="62">
        <v>144.74226928843879</v>
      </c>
      <c r="I20" s="65">
        <v>36.008198425522714</v>
      </c>
      <c r="J20" s="62"/>
      <c r="K20" s="62">
        <v>142.78738306187191</v>
      </c>
      <c r="L20" s="65">
        <v>54.512113545853836</v>
      </c>
      <c r="M20" s="62"/>
      <c r="N20" s="62">
        <v>111.34197855871339</v>
      </c>
      <c r="O20" s="65">
        <v>-12.964407749619717</v>
      </c>
      <c r="P20" s="62"/>
      <c r="Q20" s="62">
        <v>127.78137821864732</v>
      </c>
      <c r="R20" s="65">
        <v>-4.4197823426484515</v>
      </c>
      <c r="S20" s="62"/>
      <c r="T20" s="62">
        <v>138.35498949446662</v>
      </c>
      <c r="U20" s="65">
        <v>23.049955230343212</v>
      </c>
      <c r="V20" s="62"/>
      <c r="W20" s="62">
        <v>166.97310605999388</v>
      </c>
      <c r="X20" s="65">
        <v>30.83475377857263</v>
      </c>
      <c r="Y20" s="105"/>
      <c r="Z20" s="62">
        <v>136.62230336445378</v>
      </c>
      <c r="AA20" s="65">
        <v>16.427090166850494</v>
      </c>
      <c r="AB20" s="1"/>
      <c r="AC20" s="1"/>
      <c r="AD20" s="138"/>
      <c r="AE20" s="138"/>
      <c r="AF20" s="138"/>
      <c r="AG20" s="138"/>
      <c r="AH20" s="138"/>
      <c r="AI20" s="138"/>
      <c r="AJ20" s="138"/>
      <c r="AK20" s="138"/>
      <c r="AL20" s="138"/>
      <c r="AM20" s="138"/>
      <c r="AN20" s="138"/>
      <c r="AO20" s="138"/>
      <c r="AP20" s="138"/>
      <c r="AQ20" s="138"/>
      <c r="AR20" s="138"/>
      <c r="AS20" s="138"/>
      <c r="AT20" s="138"/>
      <c r="AU20" s="138"/>
      <c r="AV20" s="138"/>
      <c r="AW20" s="138"/>
      <c r="AX20" s="138"/>
      <c r="AY20" s="138"/>
      <c r="AZ20" s="138"/>
      <c r="BA20" s="138"/>
      <c r="BB20" s="138"/>
      <c r="BC20" s="138"/>
      <c r="BD20" s="138"/>
      <c r="BE20" s="138"/>
      <c r="BF20" s="138"/>
      <c r="BG20" s="138"/>
    </row>
    <row r="21" spans="1:59" ht="23" customHeight="1" x14ac:dyDescent="0.2">
      <c r="A21" s="1"/>
      <c r="B21" s="15"/>
      <c r="C21" s="15"/>
      <c r="D21" s="1"/>
      <c r="E21" s="1"/>
      <c r="F21" s="1"/>
      <c r="G21" s="1"/>
      <c r="H21" s="1"/>
      <c r="I21" s="1"/>
      <c r="J21" s="1"/>
      <c r="K21" s="1"/>
      <c r="L21" s="1"/>
      <c r="M21" s="1"/>
      <c r="N21" s="1"/>
      <c r="O21" s="1"/>
      <c r="P21" s="1"/>
      <c r="Q21" s="1"/>
      <c r="R21" s="1"/>
      <c r="S21" s="1"/>
      <c r="T21" s="1"/>
      <c r="U21" s="1"/>
      <c r="V21" s="1"/>
      <c r="W21" s="1"/>
      <c r="X21" s="1"/>
      <c r="Y21" s="1"/>
      <c r="Z21" s="1"/>
      <c r="AA21" s="1"/>
      <c r="AB21" s="1"/>
      <c r="AC21" s="1"/>
      <c r="AD21" s="138"/>
      <c r="AE21" s="138"/>
      <c r="AF21" s="138"/>
      <c r="AG21" s="138"/>
      <c r="AH21" s="138"/>
      <c r="AI21" s="138"/>
      <c r="AJ21" s="138"/>
      <c r="AK21" s="138"/>
      <c r="AL21" s="138"/>
      <c r="AM21" s="138"/>
      <c r="AN21" s="138"/>
      <c r="AO21" s="138"/>
      <c r="AP21" s="138"/>
      <c r="AQ21" s="138"/>
      <c r="AR21" s="138"/>
      <c r="AS21" s="138"/>
      <c r="AT21" s="138"/>
      <c r="AU21" s="138"/>
      <c r="AV21" s="138"/>
      <c r="AW21" s="138"/>
      <c r="AX21" s="138"/>
      <c r="AY21" s="138"/>
      <c r="AZ21" s="138"/>
      <c r="BA21" s="138"/>
      <c r="BB21" s="138"/>
      <c r="BC21" s="138"/>
      <c r="BD21" s="138"/>
      <c r="BE21" s="138"/>
      <c r="BF21" s="138"/>
      <c r="BG21" s="138"/>
    </row>
    <row r="22" spans="1:59" ht="23" customHeight="1" x14ac:dyDescent="0.15">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38"/>
      <c r="AE22" s="138"/>
      <c r="AF22" s="138"/>
      <c r="AG22" s="138"/>
      <c r="AH22" s="138"/>
      <c r="AI22" s="138"/>
      <c r="AJ22" s="138"/>
      <c r="AK22" s="138"/>
      <c r="AL22" s="138"/>
      <c r="AM22" s="138"/>
      <c r="AN22" s="138"/>
      <c r="AO22" s="138"/>
      <c r="AP22" s="138"/>
      <c r="AQ22" s="138"/>
      <c r="AR22" s="138"/>
      <c r="AS22" s="138"/>
      <c r="AT22" s="138"/>
      <c r="AU22" s="138"/>
      <c r="AV22" s="138"/>
      <c r="AW22" s="138"/>
      <c r="AX22" s="138"/>
      <c r="AY22" s="138"/>
      <c r="AZ22" s="138"/>
      <c r="BA22" s="138"/>
      <c r="BB22" s="138"/>
      <c r="BC22" s="138"/>
      <c r="BD22" s="138"/>
      <c r="BE22" s="138"/>
      <c r="BF22" s="138"/>
      <c r="BG22" s="138"/>
    </row>
    <row r="23" spans="1:59" s="6" customFormat="1" ht="18" customHeight="1" x14ac:dyDescent="0.2">
      <c r="A23" s="67"/>
      <c r="B23" s="340" t="s">
        <v>40</v>
      </c>
      <c r="C23" s="340"/>
      <c r="D23" s="340"/>
      <c r="E23" s="340"/>
      <c r="F23" s="340"/>
      <c r="G23" s="340"/>
      <c r="H23" s="340"/>
      <c r="I23" s="340"/>
      <c r="J23" s="340"/>
      <c r="K23" s="340"/>
      <c r="L23" s="340"/>
      <c r="M23" s="340"/>
      <c r="N23" s="340"/>
      <c r="O23" s="340"/>
      <c r="P23" s="340"/>
      <c r="Q23" s="340"/>
      <c r="R23" s="340"/>
      <c r="S23" s="340"/>
      <c r="T23" s="340"/>
      <c r="U23" s="340"/>
      <c r="V23" s="340"/>
      <c r="W23" s="340"/>
      <c r="X23" s="340"/>
      <c r="Y23" s="340"/>
      <c r="Z23" s="340"/>
      <c r="AA23" s="340"/>
      <c r="AB23" s="340"/>
      <c r="AC23" s="67"/>
      <c r="AD23" s="139"/>
      <c r="AE23" s="139"/>
      <c r="AF23" s="139"/>
      <c r="AG23" s="139"/>
      <c r="AH23" s="139"/>
      <c r="AI23" s="139"/>
      <c r="AJ23" s="139"/>
      <c r="AK23" s="139"/>
      <c r="AL23" s="139"/>
      <c r="AM23" s="139"/>
      <c r="AN23" s="139"/>
      <c r="AO23" s="139"/>
      <c r="AP23" s="139"/>
      <c r="AQ23" s="139"/>
      <c r="AR23" s="139"/>
      <c r="AS23" s="139"/>
      <c r="AT23" s="139"/>
      <c r="AU23" s="139"/>
      <c r="AV23" s="139"/>
      <c r="AW23" s="139"/>
      <c r="AX23" s="139"/>
      <c r="AY23" s="139"/>
      <c r="AZ23" s="139"/>
      <c r="BA23" s="139"/>
      <c r="BB23" s="139"/>
      <c r="BC23" s="139"/>
      <c r="BD23" s="139"/>
      <c r="BE23" s="139"/>
      <c r="BF23" s="139"/>
      <c r="BG23" s="139"/>
    </row>
    <row r="24" spans="1:59" ht="21" customHeight="1" x14ac:dyDescent="0.2">
      <c r="A24" s="1"/>
      <c r="B24" s="15"/>
      <c r="C24" s="15"/>
      <c r="D24" s="1"/>
      <c r="E24" s="1"/>
      <c r="F24" s="1"/>
      <c r="G24" s="1"/>
      <c r="H24" s="1"/>
      <c r="I24" s="1"/>
      <c r="J24" s="1"/>
      <c r="K24" s="1"/>
      <c r="L24" s="1"/>
      <c r="M24" s="1"/>
      <c r="N24" s="1"/>
      <c r="O24" s="1"/>
      <c r="P24" s="1"/>
      <c r="Q24" s="1"/>
      <c r="R24" s="1"/>
      <c r="S24" s="1"/>
      <c r="T24" s="1"/>
      <c r="U24" s="1"/>
      <c r="V24" s="1"/>
      <c r="W24" s="1"/>
      <c r="X24" s="1"/>
      <c r="Y24" s="1"/>
      <c r="Z24" s="1"/>
      <c r="AA24" s="1"/>
      <c r="AB24" s="1"/>
      <c r="AC24" s="1"/>
      <c r="AD24" s="138"/>
      <c r="AE24" s="138"/>
      <c r="AF24" s="138"/>
      <c r="AG24" s="138"/>
      <c r="AH24" s="138"/>
      <c r="AI24" s="138"/>
      <c r="AJ24" s="138"/>
      <c r="AK24" s="138"/>
      <c r="AL24" s="138"/>
      <c r="AM24" s="138"/>
      <c r="AN24" s="138"/>
      <c r="AO24" s="138"/>
      <c r="AP24" s="138"/>
      <c r="AQ24" s="138"/>
      <c r="AR24" s="138"/>
      <c r="AS24" s="138"/>
      <c r="AT24" s="138"/>
      <c r="AU24" s="138"/>
      <c r="AV24" s="138"/>
      <c r="AW24" s="138"/>
      <c r="AX24" s="138"/>
      <c r="AY24" s="138"/>
      <c r="AZ24" s="138"/>
      <c r="BA24" s="138"/>
      <c r="BB24" s="138"/>
      <c r="BC24" s="138"/>
      <c r="BD24" s="138"/>
      <c r="BE24" s="138"/>
      <c r="BF24" s="138"/>
      <c r="BG24" s="138"/>
    </row>
    <row r="25" spans="1:59" ht="18" customHeight="1" x14ac:dyDescent="0.2">
      <c r="A25" s="1"/>
      <c r="B25" s="1"/>
      <c r="C25" s="1"/>
      <c r="D25" s="22"/>
      <c r="E25" s="338" t="s">
        <v>20</v>
      </c>
      <c r="F25" s="338"/>
      <c r="G25" s="58"/>
      <c r="H25" s="338" t="s">
        <v>19</v>
      </c>
      <c r="I25" s="338"/>
      <c r="J25" s="1"/>
      <c r="K25" s="338" t="s">
        <v>21</v>
      </c>
      <c r="L25" s="338"/>
      <c r="M25" s="58"/>
      <c r="N25" s="338" t="s">
        <v>22</v>
      </c>
      <c r="O25" s="338"/>
      <c r="P25" s="58"/>
      <c r="Q25" s="338" t="s">
        <v>23</v>
      </c>
      <c r="R25" s="338"/>
      <c r="S25" s="58"/>
      <c r="T25" s="338" t="s">
        <v>24</v>
      </c>
      <c r="U25" s="338"/>
      <c r="V25" s="58"/>
      <c r="W25" s="338" t="s">
        <v>25</v>
      </c>
      <c r="X25" s="338"/>
      <c r="Y25" s="58"/>
      <c r="Z25" s="338" t="s">
        <v>11</v>
      </c>
      <c r="AA25" s="338"/>
      <c r="AB25" s="1"/>
      <c r="AC25" s="1"/>
      <c r="AD25" s="138"/>
      <c r="AE25" s="138"/>
      <c r="AF25" s="138"/>
      <c r="AG25" s="138"/>
      <c r="AH25" s="138"/>
      <c r="AI25" s="138"/>
      <c r="AJ25" s="138"/>
      <c r="AK25" s="138"/>
      <c r="AL25" s="138"/>
      <c r="AM25" s="138"/>
      <c r="AN25" s="138"/>
      <c r="AO25" s="138"/>
      <c r="AP25" s="138"/>
      <c r="AQ25" s="138"/>
      <c r="AR25" s="138"/>
      <c r="AS25" s="138"/>
      <c r="AT25" s="138"/>
      <c r="AU25" s="138"/>
      <c r="AV25" s="138"/>
      <c r="AW25" s="138"/>
      <c r="AX25" s="138"/>
      <c r="AY25" s="138"/>
      <c r="AZ25" s="138"/>
      <c r="BA25" s="138"/>
      <c r="BB25" s="138"/>
      <c r="BC25" s="138"/>
      <c r="BD25" s="138"/>
      <c r="BE25" s="138"/>
      <c r="BF25" s="138"/>
      <c r="BG25" s="138"/>
    </row>
    <row r="26" spans="1:59" ht="18" customHeight="1" x14ac:dyDescent="0.2">
      <c r="A26" s="1"/>
      <c r="B26" s="15"/>
      <c r="C26" s="15"/>
      <c r="D26" s="1"/>
      <c r="E26" s="337" t="s">
        <v>36</v>
      </c>
      <c r="F26" s="337"/>
      <c r="G26" s="59"/>
      <c r="H26" s="337" t="s">
        <v>36</v>
      </c>
      <c r="I26" s="337"/>
      <c r="J26" s="22"/>
      <c r="K26" s="337" t="s">
        <v>36</v>
      </c>
      <c r="L26" s="337"/>
      <c r="M26" s="59"/>
      <c r="N26" s="337" t="s">
        <v>36</v>
      </c>
      <c r="O26" s="337"/>
      <c r="P26" s="59"/>
      <c r="Q26" s="337" t="s">
        <v>36</v>
      </c>
      <c r="R26" s="337"/>
      <c r="S26" s="59"/>
      <c r="T26" s="337" t="s">
        <v>36</v>
      </c>
      <c r="U26" s="337"/>
      <c r="V26" s="59"/>
      <c r="W26" s="337" t="s">
        <v>36</v>
      </c>
      <c r="X26" s="337"/>
      <c r="Y26" s="1"/>
      <c r="Z26" s="337" t="s">
        <v>36</v>
      </c>
      <c r="AA26" s="337"/>
      <c r="AB26" s="1"/>
      <c r="AC26" s="1"/>
      <c r="AD26" s="138"/>
      <c r="AE26" s="138"/>
      <c r="AF26" s="138"/>
      <c r="AG26" s="138"/>
      <c r="AH26" s="138"/>
      <c r="AI26" s="138"/>
      <c r="AJ26" s="138"/>
      <c r="AK26" s="138"/>
      <c r="AL26" s="138"/>
      <c r="AM26" s="138"/>
      <c r="AN26" s="138"/>
      <c r="AO26" s="138"/>
      <c r="AP26" s="138"/>
      <c r="AQ26" s="138"/>
      <c r="AR26" s="138"/>
      <c r="AS26" s="138"/>
      <c r="AT26" s="138"/>
      <c r="AU26" s="138"/>
      <c r="AV26" s="138"/>
      <c r="AW26" s="138"/>
      <c r="AX26" s="138"/>
      <c r="AY26" s="138"/>
      <c r="AZ26" s="138"/>
      <c r="BA26" s="138"/>
      <c r="BB26" s="138"/>
      <c r="BC26" s="138"/>
      <c r="BD26" s="138"/>
      <c r="BE26" s="138"/>
      <c r="BF26" s="138"/>
      <c r="BG26" s="138"/>
    </row>
    <row r="27" spans="1:59" ht="18" customHeight="1" x14ac:dyDescent="0.15">
      <c r="A27" s="1"/>
      <c r="B27" s="339" t="s">
        <v>13</v>
      </c>
      <c r="C27" s="1"/>
      <c r="D27" s="16" t="s">
        <v>15</v>
      </c>
      <c r="E27" s="61">
        <v>0.51937984496124034</v>
      </c>
      <c r="F27" s="65">
        <v>-0.37174721189591076</v>
      </c>
      <c r="G27" s="60"/>
      <c r="H27" s="61">
        <v>0.75775193798449614</v>
      </c>
      <c r="I27" s="65">
        <v>8.0110497237569067</v>
      </c>
      <c r="J27" s="60"/>
      <c r="K27" s="61">
        <v>0.87596899224806202</v>
      </c>
      <c r="L27" s="65">
        <v>24.175824175824175</v>
      </c>
      <c r="M27" s="61"/>
      <c r="N27" s="61">
        <v>0.88759689922480622</v>
      </c>
      <c r="O27" s="65">
        <v>12.530712530712531</v>
      </c>
      <c r="P27" s="60"/>
      <c r="Q27" s="61">
        <v>0.8352713178294574</v>
      </c>
      <c r="R27" s="65">
        <v>8.5642317380352644</v>
      </c>
      <c r="S27" s="60"/>
      <c r="T27" s="61">
        <v>0.80426356589147285</v>
      </c>
      <c r="U27" s="65">
        <v>8.0729166666666661</v>
      </c>
      <c r="V27" s="60"/>
      <c r="W27" s="61">
        <v>0.91666666666666663</v>
      </c>
      <c r="X27" s="65">
        <v>6.5315315315315319</v>
      </c>
      <c r="Y27" s="108"/>
      <c r="Z27" s="61">
        <v>0.7995570321151716</v>
      </c>
      <c r="AA27" s="65">
        <v>9.9352874000761329</v>
      </c>
      <c r="AB27" s="1"/>
      <c r="AC27" s="1"/>
      <c r="AD27" s="138"/>
      <c r="AE27" s="138"/>
      <c r="AF27" s="138"/>
      <c r="AG27" s="138"/>
      <c r="AH27" s="138"/>
      <c r="AI27" s="138"/>
      <c r="AJ27" s="138"/>
      <c r="AK27" s="138"/>
      <c r="AL27" s="138"/>
      <c r="AM27" s="138"/>
      <c r="AN27" s="138"/>
      <c r="AO27" s="138"/>
      <c r="AP27" s="138"/>
      <c r="AQ27" s="138"/>
      <c r="AR27" s="138"/>
      <c r="AS27" s="138"/>
      <c r="AT27" s="138"/>
      <c r="AU27" s="138"/>
      <c r="AV27" s="138"/>
      <c r="AW27" s="138"/>
      <c r="AX27" s="138"/>
      <c r="AY27" s="138"/>
      <c r="AZ27" s="138"/>
      <c r="BA27" s="138"/>
      <c r="BB27" s="138"/>
      <c r="BC27" s="138"/>
      <c r="BD27" s="138"/>
      <c r="BE27" s="138"/>
      <c r="BF27" s="138"/>
      <c r="BG27" s="138"/>
    </row>
    <row r="28" spans="1:59" ht="18" customHeight="1" x14ac:dyDescent="0.2">
      <c r="A28" s="1"/>
      <c r="B28" s="339"/>
      <c r="C28" s="14"/>
      <c r="D28" s="116" t="s">
        <v>12</v>
      </c>
      <c r="E28" s="110">
        <v>0.45409604519774011</v>
      </c>
      <c r="F28" s="70">
        <v>-5.2321296978629332</v>
      </c>
      <c r="G28" s="111"/>
      <c r="H28" s="110">
        <v>0.68820621468926557</v>
      </c>
      <c r="I28" s="70">
        <v>-2.8898854010961634</v>
      </c>
      <c r="J28" s="111"/>
      <c r="K28" s="110">
        <v>0.79307909604519777</v>
      </c>
      <c r="L28" s="70">
        <v>6.2440870387890257</v>
      </c>
      <c r="M28" s="110"/>
      <c r="N28" s="110">
        <v>0.79096045197740117</v>
      </c>
      <c r="O28" s="70">
        <v>-0.44444444444444442</v>
      </c>
      <c r="P28" s="111"/>
      <c r="Q28" s="110">
        <v>0.67655367231638419</v>
      </c>
      <c r="R28" s="70">
        <v>-7.2604065827686348</v>
      </c>
      <c r="S28" s="112"/>
      <c r="T28" s="110">
        <v>0.7567090395480226</v>
      </c>
      <c r="U28" s="70">
        <v>5.9317844784972813</v>
      </c>
      <c r="V28" s="111"/>
      <c r="W28" s="110">
        <v>0.78425141242937857</v>
      </c>
      <c r="X28" s="70">
        <v>-3.4347826086956523</v>
      </c>
      <c r="Y28" s="113"/>
      <c r="Z28" s="110">
        <v>0.70626513317191286</v>
      </c>
      <c r="AA28" s="70">
        <v>-0.82170432811503857</v>
      </c>
      <c r="AB28" s="1"/>
      <c r="AC28" s="1"/>
      <c r="AD28" s="138"/>
      <c r="AE28" s="138"/>
      <c r="AF28" s="138"/>
      <c r="AG28" s="138"/>
      <c r="AH28" s="138"/>
      <c r="AI28" s="138"/>
      <c r="AJ28" s="138"/>
      <c r="AK28" s="138"/>
      <c r="AL28" s="138"/>
      <c r="AM28" s="138"/>
      <c r="AN28" s="138"/>
      <c r="AO28" s="138"/>
      <c r="AP28" s="138"/>
      <c r="AQ28" s="138"/>
      <c r="AR28" s="138"/>
      <c r="AS28" s="138"/>
      <c r="AT28" s="138"/>
      <c r="AU28" s="138"/>
      <c r="AV28" s="138"/>
      <c r="AW28" s="138"/>
      <c r="AX28" s="138"/>
      <c r="AY28" s="138"/>
      <c r="AZ28" s="138"/>
      <c r="BA28" s="138"/>
      <c r="BB28" s="138"/>
      <c r="BC28" s="138"/>
      <c r="BD28" s="138"/>
      <c r="BE28" s="138"/>
      <c r="BF28" s="138"/>
      <c r="BG28" s="138"/>
    </row>
    <row r="29" spans="1:59" ht="18" customHeight="1" x14ac:dyDescent="0.2">
      <c r="A29" s="1"/>
      <c r="B29" s="50"/>
      <c r="C29" s="14"/>
      <c r="D29" s="228" t="s">
        <v>56</v>
      </c>
      <c r="E29" s="62">
        <v>114.37665015009584</v>
      </c>
      <c r="F29" s="65">
        <v>5.1287239762498045</v>
      </c>
      <c r="G29" s="62"/>
      <c r="H29" s="62">
        <v>110.10536112735213</v>
      </c>
      <c r="I29" s="65">
        <v>11.225334425643977</v>
      </c>
      <c r="J29" s="62"/>
      <c r="K29" s="62">
        <v>110.45165565656775</v>
      </c>
      <c r="L29" s="65">
        <v>16.877868347147064</v>
      </c>
      <c r="M29" s="62"/>
      <c r="N29" s="62">
        <v>112.21760797342192</v>
      </c>
      <c r="O29" s="65">
        <v>13.033081783081784</v>
      </c>
      <c r="P29" s="62"/>
      <c r="Q29" s="62">
        <v>123.45972714472981</v>
      </c>
      <c r="R29" s="65">
        <v>17.063519191430508</v>
      </c>
      <c r="S29" s="62"/>
      <c r="T29" s="62">
        <v>106.2843872424009</v>
      </c>
      <c r="U29" s="65">
        <v>2.0212367786592007</v>
      </c>
      <c r="V29" s="62"/>
      <c r="W29" s="62">
        <v>116.88428635749662</v>
      </c>
      <c r="X29" s="65">
        <v>10.320811581504962</v>
      </c>
      <c r="Y29" s="105"/>
      <c r="Z29" s="62">
        <v>113.20918937683854</v>
      </c>
      <c r="AA29" s="65">
        <v>10.846114722296605</v>
      </c>
      <c r="AB29" s="1"/>
      <c r="AC29" s="1"/>
      <c r="AD29" s="138"/>
      <c r="AE29" s="138"/>
      <c r="AF29" s="138"/>
      <c r="AG29" s="138"/>
      <c r="AH29" s="138"/>
      <c r="AI29" s="138"/>
      <c r="AJ29" s="138"/>
      <c r="AK29" s="138"/>
      <c r="AL29" s="138"/>
      <c r="AM29" s="138"/>
      <c r="AN29" s="138"/>
      <c r="AO29" s="138"/>
      <c r="AP29" s="138"/>
      <c r="AQ29" s="138"/>
      <c r="AR29" s="138"/>
      <c r="AS29" s="138"/>
      <c r="AT29" s="138"/>
      <c r="AU29" s="138"/>
      <c r="AV29" s="138"/>
      <c r="AW29" s="138"/>
      <c r="AX29" s="138"/>
      <c r="AY29" s="138"/>
      <c r="AZ29" s="138"/>
      <c r="BA29" s="138"/>
      <c r="BB29" s="138"/>
      <c r="BC29" s="138"/>
      <c r="BD29" s="138"/>
      <c r="BE29" s="138"/>
      <c r="BF29" s="138"/>
      <c r="BG29" s="138"/>
    </row>
    <row r="30" spans="1:59" ht="21" customHeight="1" x14ac:dyDescent="0.2">
      <c r="A30" s="1"/>
      <c r="B30" s="15"/>
      <c r="C30" s="15"/>
      <c r="D30" s="1"/>
      <c r="E30" s="60"/>
      <c r="F30" s="60"/>
      <c r="G30" s="60"/>
      <c r="H30" s="60"/>
      <c r="I30" s="60"/>
      <c r="J30" s="60"/>
      <c r="K30" s="60"/>
      <c r="L30" s="60"/>
      <c r="M30" s="60"/>
      <c r="N30" s="60"/>
      <c r="O30" s="60"/>
      <c r="P30" s="60"/>
      <c r="Q30" s="60"/>
      <c r="R30" s="60"/>
      <c r="S30" s="60"/>
      <c r="T30" s="60"/>
      <c r="U30" s="60"/>
      <c r="V30" s="60"/>
      <c r="W30" s="60"/>
      <c r="X30" s="60"/>
      <c r="Y30" s="60"/>
      <c r="Z30" s="60"/>
      <c r="AA30" s="18"/>
      <c r="AB30" s="1"/>
      <c r="AC30" s="1"/>
      <c r="AD30" s="138"/>
      <c r="AE30" s="138"/>
      <c r="AF30" s="138"/>
      <c r="AG30" s="138"/>
      <c r="AH30" s="138"/>
      <c r="AI30" s="138"/>
      <c r="AJ30" s="138"/>
      <c r="AK30" s="138"/>
      <c r="AL30" s="138"/>
      <c r="AM30" s="138"/>
      <c r="AN30" s="138"/>
      <c r="AO30" s="138"/>
      <c r="AP30" s="138"/>
      <c r="AQ30" s="138"/>
      <c r="AR30" s="138"/>
      <c r="AS30" s="138"/>
      <c r="AT30" s="138"/>
      <c r="AU30" s="138"/>
      <c r="AV30" s="138"/>
      <c r="AW30" s="138"/>
      <c r="AX30" s="138"/>
      <c r="AY30" s="138"/>
      <c r="AZ30" s="138"/>
      <c r="BA30" s="138"/>
      <c r="BB30" s="138"/>
      <c r="BC30" s="138"/>
      <c r="BD30" s="138"/>
      <c r="BE30" s="138"/>
      <c r="BF30" s="138"/>
      <c r="BG30" s="138"/>
    </row>
    <row r="31" spans="1:59" ht="18" customHeight="1" x14ac:dyDescent="0.15">
      <c r="A31" s="1"/>
      <c r="B31" s="339" t="s">
        <v>9</v>
      </c>
      <c r="C31" s="1"/>
      <c r="D31" s="16" t="s">
        <v>15</v>
      </c>
      <c r="E31" s="132">
        <v>104.61194029850746</v>
      </c>
      <c r="F31" s="65">
        <v>10.023114283530154</v>
      </c>
      <c r="G31" s="63"/>
      <c r="H31" s="132">
        <v>108.8695652173913</v>
      </c>
      <c r="I31" s="65">
        <v>7.3512274152747121</v>
      </c>
      <c r="J31" s="63"/>
      <c r="K31" s="132">
        <v>110.39601769911505</v>
      </c>
      <c r="L31" s="65">
        <v>5.8926700813689159</v>
      </c>
      <c r="M31" s="63"/>
      <c r="N31" s="132">
        <v>108.42794759825327</v>
      </c>
      <c r="O31" s="65">
        <v>-4.4387729049608424</v>
      </c>
      <c r="P31" s="63"/>
      <c r="Q31" s="132">
        <v>106.90255220417633</v>
      </c>
      <c r="R31" s="65">
        <v>-6.8964697589987614</v>
      </c>
      <c r="S31" s="63"/>
      <c r="T31" s="132">
        <v>107.39036144578313</v>
      </c>
      <c r="U31" s="65">
        <v>0.50914912666826606</v>
      </c>
      <c r="V31" s="63"/>
      <c r="W31" s="132">
        <v>111.50528541226215</v>
      </c>
      <c r="X31" s="65">
        <v>0.85631258768822816</v>
      </c>
      <c r="Y31" s="109"/>
      <c r="Z31" s="132">
        <v>108.56890581717451</v>
      </c>
      <c r="AA31" s="65">
        <v>1.0961780466746012</v>
      </c>
      <c r="AB31" s="1"/>
      <c r="AC31" s="1"/>
      <c r="AD31" s="138"/>
      <c r="AE31" s="138"/>
      <c r="AF31" s="138"/>
      <c r="AG31" s="138"/>
      <c r="AH31" s="138"/>
      <c r="AI31" s="138"/>
      <c r="AJ31" s="138"/>
      <c r="AK31" s="138"/>
      <c r="AL31" s="138"/>
      <c r="AM31" s="138"/>
      <c r="AN31" s="138"/>
      <c r="AO31" s="138"/>
      <c r="AP31" s="138"/>
      <c r="AQ31" s="138"/>
      <c r="AR31" s="138"/>
      <c r="AS31" s="138"/>
      <c r="AT31" s="138"/>
      <c r="AU31" s="138"/>
      <c r="AV31" s="138"/>
      <c r="AW31" s="138"/>
      <c r="AX31" s="138"/>
      <c r="AY31" s="138"/>
      <c r="AZ31" s="138"/>
      <c r="BA31" s="138"/>
      <c r="BB31" s="138"/>
      <c r="BC31" s="138"/>
      <c r="BD31" s="138"/>
      <c r="BE31" s="138"/>
      <c r="BF31" s="138"/>
      <c r="BG31" s="138"/>
    </row>
    <row r="32" spans="1:59" ht="18" customHeight="1" x14ac:dyDescent="0.2">
      <c r="A32" s="1"/>
      <c r="B32" s="339"/>
      <c r="C32" s="14"/>
      <c r="D32" s="116" t="s">
        <v>12</v>
      </c>
      <c r="E32" s="133">
        <v>84.989813374805593</v>
      </c>
      <c r="F32" s="70">
        <v>-9.1190518426578695</v>
      </c>
      <c r="G32" s="114"/>
      <c r="H32" s="133">
        <v>93.077593637762959</v>
      </c>
      <c r="I32" s="70">
        <v>-8.20557984269605</v>
      </c>
      <c r="J32" s="114"/>
      <c r="K32" s="133">
        <v>96.427689225289399</v>
      </c>
      <c r="L32" s="70">
        <v>-7.019503312087366</v>
      </c>
      <c r="M32" s="114"/>
      <c r="N32" s="133">
        <v>95.305165178571428</v>
      </c>
      <c r="O32" s="70">
        <v>-14.123584351685835</v>
      </c>
      <c r="P32" s="114"/>
      <c r="Q32" s="133">
        <v>96.638423799582469</v>
      </c>
      <c r="R32" s="70">
        <v>-10.911168997478102</v>
      </c>
      <c r="S32" s="114"/>
      <c r="T32" s="133">
        <v>93.734120391973875</v>
      </c>
      <c r="U32" s="70">
        <v>-6.7649979595327316</v>
      </c>
      <c r="V32" s="114"/>
      <c r="W32" s="133">
        <v>94.04088248536695</v>
      </c>
      <c r="X32" s="70">
        <v>-6.4430388622709707</v>
      </c>
      <c r="Y32" s="115"/>
      <c r="Z32" s="133">
        <v>93.969111492036276</v>
      </c>
      <c r="AA32" s="70">
        <v>-9.0168770075784064</v>
      </c>
      <c r="AB32" s="1"/>
      <c r="AC32" s="1"/>
      <c r="AD32" s="138"/>
      <c r="AE32" s="138"/>
      <c r="AF32" s="138"/>
      <c r="AG32" s="138"/>
      <c r="AH32" s="138"/>
      <c r="AI32" s="138"/>
      <c r="AJ32" s="138"/>
      <c r="AK32" s="138"/>
      <c r="AL32" s="138"/>
      <c r="AM32" s="138"/>
      <c r="AN32" s="138"/>
      <c r="AO32" s="138"/>
      <c r="AP32" s="138"/>
      <c r="AQ32" s="138"/>
      <c r="AR32" s="138"/>
      <c r="AS32" s="138"/>
      <c r="AT32" s="138"/>
      <c r="AU32" s="138"/>
      <c r="AV32" s="138"/>
      <c r="AW32" s="138"/>
      <c r="AX32" s="138"/>
      <c r="AY32" s="138"/>
      <c r="AZ32" s="138"/>
      <c r="BA32" s="138"/>
      <c r="BB32" s="138"/>
      <c r="BC32" s="138"/>
      <c r="BD32" s="138"/>
      <c r="BE32" s="138"/>
      <c r="BF32" s="138"/>
      <c r="BG32" s="138"/>
    </row>
    <row r="33" spans="1:59" ht="18" customHeight="1" x14ac:dyDescent="0.2">
      <c r="A33" s="1"/>
      <c r="B33" s="50"/>
      <c r="C33" s="14"/>
      <c r="D33" s="228" t="s">
        <v>57</v>
      </c>
      <c r="E33" s="62">
        <v>123.08762208615303</v>
      </c>
      <c r="F33" s="65">
        <v>21.062903187417458</v>
      </c>
      <c r="G33" s="62"/>
      <c r="H33" s="62">
        <v>116.9664588032724</v>
      </c>
      <c r="I33" s="65">
        <v>16.947443244711131</v>
      </c>
      <c r="J33" s="62"/>
      <c r="K33" s="62">
        <v>114.48580650023735</v>
      </c>
      <c r="L33" s="65">
        <v>13.886969690854373</v>
      </c>
      <c r="M33" s="62"/>
      <c r="N33" s="62">
        <v>113.76922477925929</v>
      </c>
      <c r="O33" s="65">
        <v>11.277614899982282</v>
      </c>
      <c r="P33" s="62"/>
      <c r="Q33" s="62">
        <v>110.62116702760028</v>
      </c>
      <c r="R33" s="65">
        <v>4.5064001775550224</v>
      </c>
      <c r="S33" s="62"/>
      <c r="T33" s="62">
        <v>114.56912487864835</v>
      </c>
      <c r="U33" s="65">
        <v>7.8019487606636853</v>
      </c>
      <c r="V33" s="62"/>
      <c r="W33" s="62">
        <v>118.57107511683839</v>
      </c>
      <c r="X33" s="65">
        <v>7.8020399136452552</v>
      </c>
      <c r="Y33" s="105"/>
      <c r="Z33" s="62">
        <v>115.53680150139074</v>
      </c>
      <c r="AA33" s="65">
        <v>11.115308775557606</v>
      </c>
      <c r="AB33" s="1"/>
      <c r="AC33" s="1"/>
      <c r="AD33" s="138"/>
      <c r="AE33" s="138"/>
      <c r="AF33" s="138"/>
      <c r="AG33" s="138"/>
      <c r="AH33" s="138"/>
      <c r="AI33" s="138"/>
      <c r="AJ33" s="138"/>
      <c r="AK33" s="138"/>
      <c r="AL33" s="138"/>
      <c r="AM33" s="138"/>
      <c r="AN33" s="138"/>
      <c r="AO33" s="138"/>
      <c r="AP33" s="138"/>
      <c r="AQ33" s="138"/>
      <c r="AR33" s="138"/>
      <c r="AS33" s="138"/>
      <c r="AT33" s="138"/>
      <c r="AU33" s="138"/>
      <c r="AV33" s="138"/>
      <c r="AW33" s="138"/>
      <c r="AX33" s="138"/>
      <c r="AY33" s="138"/>
      <c r="AZ33" s="138"/>
      <c r="BA33" s="138"/>
      <c r="BB33" s="138"/>
      <c r="BC33" s="138"/>
      <c r="BD33" s="138"/>
      <c r="BE33" s="138"/>
      <c r="BF33" s="138"/>
      <c r="BG33" s="138"/>
    </row>
    <row r="34" spans="1:59" ht="21" customHeight="1" x14ac:dyDescent="0.2">
      <c r="A34" s="1"/>
      <c r="B34" s="15"/>
      <c r="C34" s="15"/>
      <c r="D34" s="1"/>
      <c r="E34" s="60"/>
      <c r="F34" s="60"/>
      <c r="G34" s="60"/>
      <c r="H34" s="60"/>
      <c r="I34" s="60"/>
      <c r="J34" s="60"/>
      <c r="K34" s="60"/>
      <c r="L34" s="60"/>
      <c r="M34" s="60"/>
      <c r="N34" s="60"/>
      <c r="O34" s="60"/>
      <c r="P34" s="60"/>
      <c r="Q34" s="60"/>
      <c r="R34" s="60"/>
      <c r="S34" s="60"/>
      <c r="T34" s="60"/>
      <c r="U34" s="60"/>
      <c r="V34" s="60"/>
      <c r="W34" s="60"/>
      <c r="X34" s="60"/>
      <c r="Y34" s="60"/>
      <c r="Z34" s="60"/>
      <c r="AA34" s="17"/>
      <c r="AB34" s="1"/>
      <c r="AC34" s="1"/>
      <c r="AD34" s="138"/>
      <c r="AE34" s="138"/>
      <c r="AF34" s="138"/>
      <c r="AG34" s="138"/>
      <c r="AH34" s="138"/>
      <c r="AI34" s="138"/>
      <c r="AJ34" s="138"/>
      <c r="AK34" s="138"/>
      <c r="AL34" s="138"/>
      <c r="AM34" s="138"/>
      <c r="AN34" s="138"/>
      <c r="AO34" s="138"/>
      <c r="AP34" s="138"/>
      <c r="AQ34" s="138"/>
      <c r="AR34" s="138"/>
      <c r="AS34" s="138"/>
      <c r="AT34" s="138"/>
      <c r="AU34" s="138"/>
      <c r="AV34" s="138"/>
      <c r="AW34" s="138"/>
      <c r="AX34" s="138"/>
      <c r="AY34" s="138"/>
      <c r="AZ34" s="138"/>
      <c r="BA34" s="138"/>
      <c r="BB34" s="138"/>
      <c r="BC34" s="138"/>
      <c r="BD34" s="138"/>
      <c r="BE34" s="138"/>
      <c r="BF34" s="138"/>
      <c r="BG34" s="138"/>
    </row>
    <row r="35" spans="1:59" ht="18" customHeight="1" x14ac:dyDescent="0.15">
      <c r="A35" s="1"/>
      <c r="B35" s="339" t="s">
        <v>10</v>
      </c>
      <c r="C35" s="1"/>
      <c r="D35" s="16" t="s">
        <v>15</v>
      </c>
      <c r="E35" s="132">
        <v>54.333333333333336</v>
      </c>
      <c r="F35" s="65">
        <v>9.6141064237400791</v>
      </c>
      <c r="G35" s="63"/>
      <c r="H35" s="132">
        <v>82.496124031007753</v>
      </c>
      <c r="I35" s="65">
        <v>15.951187622575725</v>
      </c>
      <c r="J35" s="63"/>
      <c r="K35" s="132">
        <v>96.70348837209302</v>
      </c>
      <c r="L35" s="65">
        <v>31.493095815326235</v>
      </c>
      <c r="M35" s="63"/>
      <c r="N35" s="132">
        <v>96.240310077519382</v>
      </c>
      <c r="O35" s="65">
        <v>7.5357297531398872</v>
      </c>
      <c r="P35" s="63"/>
      <c r="Q35" s="132">
        <v>89.292635658914733</v>
      </c>
      <c r="R35" s="65">
        <v>1.0771323271323272</v>
      </c>
      <c r="S35" s="63"/>
      <c r="T35" s="132">
        <v>86.370155038759691</v>
      </c>
      <c r="U35" s="65">
        <v>8.6231689780399225</v>
      </c>
      <c r="V35" s="63"/>
      <c r="W35" s="132">
        <v>102.21317829457364</v>
      </c>
      <c r="X35" s="65">
        <v>7.4437744458930899</v>
      </c>
      <c r="Y35" s="109"/>
      <c r="Z35" s="132">
        <v>86.807032115171651</v>
      </c>
      <c r="AA35" s="65">
        <v>11.140373886104395</v>
      </c>
      <c r="AB35" s="1"/>
      <c r="AC35" s="1"/>
      <c r="AD35" s="138"/>
      <c r="AE35" s="138"/>
      <c r="AF35" s="138"/>
      <c r="AG35" s="138"/>
      <c r="AH35" s="138"/>
      <c r="AI35" s="138"/>
      <c r="AJ35" s="138"/>
      <c r="AK35" s="138"/>
      <c r="AL35" s="138"/>
      <c r="AM35" s="138"/>
      <c r="AN35" s="138"/>
      <c r="AO35" s="138"/>
      <c r="AP35" s="138"/>
      <c r="AQ35" s="138"/>
      <c r="AR35" s="138"/>
      <c r="AS35" s="138"/>
      <c r="AT35" s="138"/>
      <c r="AU35" s="138"/>
      <c r="AV35" s="138"/>
      <c r="AW35" s="138"/>
      <c r="AX35" s="138"/>
      <c r="AY35" s="138"/>
      <c r="AZ35" s="138"/>
      <c r="BA35" s="138"/>
      <c r="BB35" s="138"/>
      <c r="BC35" s="138"/>
      <c r="BD35" s="138"/>
      <c r="BE35" s="138"/>
      <c r="BF35" s="138"/>
      <c r="BG35" s="138"/>
    </row>
    <row r="36" spans="1:59" ht="18" customHeight="1" x14ac:dyDescent="0.2">
      <c r="A36" s="1"/>
      <c r="B36" s="339"/>
      <c r="C36" s="14"/>
      <c r="D36" s="116" t="s">
        <v>12</v>
      </c>
      <c r="E36" s="133">
        <v>38.593538135593221</v>
      </c>
      <c r="F36" s="70">
        <v>-13.874060920897582</v>
      </c>
      <c r="G36" s="114"/>
      <c r="H36" s="133">
        <v>64.056578389830506</v>
      </c>
      <c r="I36" s="70">
        <v>-10.858333389842851</v>
      </c>
      <c r="J36" s="114"/>
      <c r="K36" s="133">
        <v>76.474784604519769</v>
      </c>
      <c r="L36" s="70">
        <v>-1.213720169795754</v>
      </c>
      <c r="M36" s="114"/>
      <c r="N36" s="133">
        <v>75.382616525423728</v>
      </c>
      <c r="O36" s="70">
        <v>-14.505257310122788</v>
      </c>
      <c r="P36" s="114"/>
      <c r="Q36" s="133">
        <v>65.381080508474582</v>
      </c>
      <c r="R36" s="70">
        <v>-17.379380348096827</v>
      </c>
      <c r="S36" s="114"/>
      <c r="T36" s="133">
        <v>70.929456214689267</v>
      </c>
      <c r="U36" s="70">
        <v>-1.2344985799696711</v>
      </c>
      <c r="V36" s="114"/>
      <c r="W36" s="133">
        <v>73.751694915254234</v>
      </c>
      <c r="X36" s="70">
        <v>-9.6565170926538375</v>
      </c>
      <c r="Y36" s="115"/>
      <c r="Z36" s="133">
        <v>66.367107041969334</v>
      </c>
      <c r="AA36" s="70">
        <v>-9.7644892670613626</v>
      </c>
      <c r="AB36" s="1"/>
      <c r="AC36" s="1"/>
      <c r="AD36" s="138"/>
      <c r="AE36" s="138"/>
      <c r="AF36" s="138"/>
      <c r="AG36" s="138"/>
      <c r="AH36" s="138"/>
      <c r="AI36" s="138"/>
      <c r="AJ36" s="138"/>
      <c r="AK36" s="138"/>
      <c r="AL36" s="138"/>
      <c r="AM36" s="138"/>
      <c r="AN36" s="138"/>
      <c r="AO36" s="138"/>
      <c r="AP36" s="138"/>
      <c r="AQ36" s="138"/>
      <c r="AR36" s="138"/>
      <c r="AS36" s="138"/>
      <c r="AT36" s="138"/>
      <c r="AU36" s="138"/>
      <c r="AV36" s="138"/>
      <c r="AW36" s="138"/>
      <c r="AX36" s="138"/>
      <c r="AY36" s="138"/>
      <c r="AZ36" s="138"/>
      <c r="BA36" s="138"/>
      <c r="BB36" s="138"/>
      <c r="BC36" s="138"/>
      <c r="BD36" s="138"/>
      <c r="BE36" s="138"/>
      <c r="BF36" s="138"/>
      <c r="BG36" s="138"/>
    </row>
    <row r="37" spans="1:59" ht="18" customHeight="1" x14ac:dyDescent="0.2">
      <c r="A37" s="1"/>
      <c r="B37" s="50"/>
      <c r="C37" s="14"/>
      <c r="D37" s="228" t="s">
        <v>58</v>
      </c>
      <c r="E37" s="62">
        <v>140.78349889155137</v>
      </c>
      <c r="F37" s="65">
        <v>27.271885329534626</v>
      </c>
      <c r="G37" s="62"/>
      <c r="H37" s="62">
        <v>128.78634186321864</v>
      </c>
      <c r="I37" s="65">
        <v>30.075184851170143</v>
      </c>
      <c r="J37" s="62"/>
      <c r="K37" s="62">
        <v>126.45146877128661</v>
      </c>
      <c r="L37" s="65">
        <v>33.108662499832057</v>
      </c>
      <c r="M37" s="62"/>
      <c r="N37" s="62">
        <v>127.66910265719038</v>
      </c>
      <c r="O37" s="65">
        <v>25.780517456159771</v>
      </c>
      <c r="P37" s="62"/>
      <c r="Q37" s="62">
        <v>136.57259097659113</v>
      </c>
      <c r="R37" s="65">
        <v>22.33886982812529</v>
      </c>
      <c r="S37" s="62"/>
      <c r="T37" s="62">
        <v>121.76909234625248</v>
      </c>
      <c r="U37" s="65">
        <v>9.9808813971255663</v>
      </c>
      <c r="V37" s="62"/>
      <c r="W37" s="62">
        <v>138.5909549767278</v>
      </c>
      <c r="X37" s="65">
        <v>18.928085334151358</v>
      </c>
      <c r="Y37" s="105"/>
      <c r="Z37" s="62">
        <v>130.79827641165147</v>
      </c>
      <c r="AA37" s="65">
        <v>23.167002639388691</v>
      </c>
      <c r="AB37" s="1"/>
      <c r="AC37" s="1"/>
      <c r="AD37" s="138"/>
      <c r="AE37" s="138"/>
      <c r="AF37" s="138"/>
      <c r="AG37" s="138"/>
      <c r="AH37" s="138"/>
      <c r="AI37" s="138"/>
      <c r="AJ37" s="138"/>
      <c r="AK37" s="138"/>
      <c r="AL37" s="138"/>
      <c r="AM37" s="138"/>
      <c r="AN37" s="138"/>
      <c r="AO37" s="138"/>
      <c r="AP37" s="138"/>
      <c r="AQ37" s="138"/>
      <c r="AR37" s="138"/>
      <c r="AS37" s="138"/>
      <c r="AT37" s="138"/>
      <c r="AU37" s="138"/>
      <c r="AV37" s="138"/>
      <c r="AW37" s="138"/>
      <c r="AX37" s="138"/>
      <c r="AY37" s="138"/>
      <c r="AZ37" s="138"/>
      <c r="BA37" s="138"/>
      <c r="BB37" s="138"/>
      <c r="BC37" s="138"/>
      <c r="BD37" s="138"/>
      <c r="BE37" s="138"/>
      <c r="BF37" s="138"/>
      <c r="BG37" s="138"/>
    </row>
    <row r="38" spans="1:59" ht="23" customHeight="1" x14ac:dyDescent="0.15">
      <c r="A38" s="1"/>
      <c r="B38" s="1"/>
      <c r="C38" s="1"/>
      <c r="D38" s="1"/>
      <c r="E38" s="106"/>
      <c r="F38" s="106"/>
      <c r="G38" s="106"/>
      <c r="H38" s="106"/>
      <c r="I38" s="106"/>
      <c r="J38" s="106"/>
      <c r="K38" s="106"/>
      <c r="L38" s="106"/>
      <c r="M38" s="106"/>
      <c r="N38" s="106"/>
      <c r="O38" s="106"/>
      <c r="P38" s="106"/>
      <c r="Q38" s="106"/>
      <c r="R38" s="106"/>
      <c r="S38" s="106"/>
      <c r="T38" s="106"/>
      <c r="U38" s="106"/>
      <c r="V38" s="106"/>
      <c r="W38" s="106"/>
      <c r="X38" s="106"/>
      <c r="Y38" s="106"/>
      <c r="Z38" s="106"/>
      <c r="AA38" s="106"/>
      <c r="AB38" s="1"/>
      <c r="AC38" s="1"/>
      <c r="AD38" s="138"/>
      <c r="AE38" s="138"/>
      <c r="AF38" s="138"/>
      <c r="AG38" s="138"/>
      <c r="AH38" s="138"/>
      <c r="AI38" s="138"/>
      <c r="AJ38" s="138"/>
      <c r="AK38" s="138"/>
      <c r="AL38" s="138"/>
      <c r="AM38" s="138"/>
      <c r="AN38" s="138"/>
      <c r="AO38" s="138"/>
      <c r="AP38" s="138"/>
      <c r="AQ38" s="138"/>
      <c r="AR38" s="138"/>
      <c r="AS38" s="138"/>
      <c r="AT38" s="138"/>
      <c r="AU38" s="138"/>
      <c r="AV38" s="138"/>
      <c r="AW38" s="138"/>
      <c r="AX38" s="138"/>
      <c r="AY38" s="138"/>
      <c r="AZ38" s="138"/>
      <c r="BA38" s="138"/>
      <c r="BB38" s="138"/>
      <c r="BC38" s="138"/>
      <c r="BD38" s="138"/>
      <c r="BE38" s="138"/>
      <c r="BF38" s="138"/>
      <c r="BG38" s="138"/>
    </row>
    <row r="39" spans="1:59" ht="9" customHeight="1" x14ac:dyDescent="0.15">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38"/>
      <c r="AE39" s="138"/>
      <c r="AF39" s="138"/>
      <c r="AG39" s="138"/>
      <c r="AH39" s="138"/>
      <c r="AI39" s="138"/>
      <c r="AJ39" s="138"/>
      <c r="AK39" s="138"/>
      <c r="AL39" s="138"/>
      <c r="AM39" s="138"/>
      <c r="AN39" s="138"/>
      <c r="AO39" s="138"/>
      <c r="AP39" s="138"/>
      <c r="AQ39" s="138"/>
      <c r="AR39" s="138"/>
      <c r="AS39" s="138"/>
      <c r="AT39" s="138"/>
      <c r="AU39" s="138"/>
      <c r="AV39" s="138"/>
      <c r="AW39" s="138"/>
      <c r="AX39" s="138"/>
      <c r="AY39" s="138"/>
      <c r="AZ39" s="138"/>
      <c r="BA39" s="138"/>
      <c r="BB39" s="138"/>
      <c r="BC39" s="138"/>
      <c r="BD39" s="138"/>
      <c r="BE39" s="138"/>
      <c r="BF39" s="138"/>
      <c r="BG39" s="138"/>
    </row>
    <row r="40" spans="1:59" ht="34" customHeight="1" x14ac:dyDescent="0.15">
      <c r="A40" s="1"/>
      <c r="B40" s="341" t="s">
        <v>82</v>
      </c>
      <c r="C40" s="341"/>
      <c r="D40" s="341"/>
      <c r="E40" s="341"/>
      <c r="F40" s="341"/>
      <c r="G40" s="341"/>
      <c r="H40" s="341"/>
      <c r="I40" s="341"/>
      <c r="J40" s="341"/>
      <c r="K40" s="341"/>
      <c r="L40" s="341"/>
      <c r="M40" s="341"/>
      <c r="N40" s="341"/>
      <c r="O40" s="341"/>
      <c r="P40" s="341"/>
      <c r="Q40" s="341"/>
      <c r="R40" s="341"/>
      <c r="S40" s="341"/>
      <c r="T40" s="341"/>
      <c r="U40" s="341"/>
      <c r="V40" s="341"/>
      <c r="W40" s="341"/>
      <c r="X40" s="341"/>
      <c r="Y40" s="341"/>
      <c r="Z40" s="341"/>
      <c r="AA40" s="341"/>
      <c r="AB40" s="341"/>
      <c r="AC40" s="1"/>
      <c r="AD40" s="138"/>
      <c r="AE40" s="138"/>
      <c r="AF40" s="138"/>
      <c r="AG40" s="138"/>
      <c r="AH40" s="138"/>
      <c r="AI40" s="138"/>
      <c r="AJ40" s="138"/>
      <c r="AK40" s="138"/>
      <c r="AL40" s="138"/>
      <c r="AM40" s="138"/>
      <c r="AN40" s="138"/>
      <c r="AO40" s="138"/>
      <c r="AP40" s="138"/>
      <c r="AQ40" s="138"/>
      <c r="AR40" s="138"/>
      <c r="AS40" s="138"/>
      <c r="AT40" s="138"/>
      <c r="AU40" s="138"/>
      <c r="AV40" s="138"/>
      <c r="AW40" s="138"/>
      <c r="AX40" s="138"/>
      <c r="AY40" s="138"/>
      <c r="AZ40" s="138"/>
      <c r="BA40" s="138"/>
      <c r="BB40" s="138"/>
      <c r="BC40" s="138"/>
      <c r="BD40" s="138"/>
      <c r="BE40" s="138"/>
      <c r="BF40" s="138"/>
      <c r="BG40" s="138"/>
    </row>
    <row r="41" spans="1:59" ht="9.75" customHeight="1" x14ac:dyDescent="0.2">
      <c r="A41" s="1"/>
      <c r="B41" s="1"/>
      <c r="C41" s="1"/>
      <c r="D41" s="1"/>
      <c r="E41" s="1"/>
      <c r="F41" s="1"/>
      <c r="G41" s="1"/>
      <c r="H41" s="1"/>
      <c r="I41" s="1"/>
      <c r="J41" s="1"/>
      <c r="K41" s="1"/>
      <c r="L41" s="1"/>
      <c r="M41" s="1"/>
      <c r="N41" s="1"/>
      <c r="O41" s="1"/>
      <c r="P41" s="1"/>
      <c r="Q41" s="1"/>
      <c r="R41" s="1"/>
      <c r="S41" s="1"/>
      <c r="T41" s="1"/>
      <c r="U41" s="1"/>
      <c r="V41" s="1"/>
      <c r="W41" s="1"/>
      <c r="X41" s="1"/>
      <c r="Y41" s="69"/>
      <c r="Z41" s="134"/>
      <c r="AA41" s="1"/>
      <c r="AB41" s="1"/>
      <c r="AC41" s="1"/>
      <c r="AD41" s="138"/>
      <c r="AE41" s="138"/>
      <c r="AF41" s="138"/>
      <c r="AG41" s="138"/>
      <c r="AH41" s="138"/>
      <c r="AI41" s="138"/>
      <c r="AJ41" s="138"/>
      <c r="AK41" s="138"/>
      <c r="AL41" s="138"/>
      <c r="AM41" s="138"/>
      <c r="AN41" s="138"/>
      <c r="AO41" s="138"/>
      <c r="AP41" s="138"/>
      <c r="AQ41" s="138"/>
      <c r="AR41" s="138"/>
      <c r="AS41" s="138"/>
      <c r="AT41" s="138"/>
      <c r="AU41" s="138"/>
      <c r="AV41" s="138"/>
      <c r="AW41" s="138"/>
      <c r="AX41" s="138"/>
      <c r="AY41" s="138"/>
      <c r="AZ41" s="138"/>
      <c r="BA41" s="138"/>
      <c r="BB41" s="138"/>
      <c r="BC41" s="138"/>
      <c r="BD41" s="138"/>
      <c r="BE41" s="138"/>
      <c r="BF41" s="138"/>
      <c r="BG41" s="138"/>
    </row>
    <row r="42" spans="1:59" ht="9" customHeight="1" x14ac:dyDescent="0.15">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38"/>
      <c r="AE42" s="138"/>
      <c r="AF42" s="138"/>
      <c r="AG42" s="138"/>
      <c r="AH42" s="138"/>
      <c r="AI42" s="138"/>
      <c r="AJ42" s="138"/>
      <c r="AK42" s="138"/>
      <c r="AL42" s="138"/>
      <c r="AM42" s="138"/>
      <c r="AN42" s="138"/>
      <c r="AO42" s="138"/>
      <c r="AP42" s="138"/>
      <c r="AQ42" s="138"/>
      <c r="AR42" s="138"/>
      <c r="AS42" s="138"/>
      <c r="AT42" s="138"/>
      <c r="AU42" s="138"/>
      <c r="AV42" s="138"/>
      <c r="AW42" s="138"/>
      <c r="AX42" s="138"/>
      <c r="AY42" s="138"/>
      <c r="AZ42" s="138"/>
      <c r="BA42" s="138"/>
      <c r="BB42" s="138"/>
      <c r="BC42" s="138"/>
      <c r="BD42" s="138"/>
      <c r="BE42" s="138"/>
      <c r="BF42" s="138"/>
      <c r="BG42" s="138"/>
    </row>
    <row r="43" spans="1:59" ht="18" customHeight="1" x14ac:dyDescent="0.15">
      <c r="A43" s="138"/>
      <c r="B43" s="138"/>
      <c r="C43" s="138"/>
      <c r="D43" s="138"/>
      <c r="E43" s="138"/>
      <c r="F43" s="138"/>
      <c r="G43" s="138"/>
      <c r="H43" s="138"/>
      <c r="I43" s="138"/>
      <c r="J43" s="138"/>
      <c r="K43" s="138"/>
      <c r="L43" s="138"/>
      <c r="M43" s="138"/>
      <c r="N43" s="138"/>
      <c r="O43" s="138"/>
      <c r="P43" s="138"/>
      <c r="Q43" s="138"/>
      <c r="R43" s="138"/>
      <c r="S43" s="138"/>
      <c r="T43" s="138"/>
      <c r="U43" s="138"/>
      <c r="V43" s="138"/>
      <c r="W43" s="138"/>
      <c r="X43" s="138"/>
      <c r="Y43" s="138"/>
      <c r="Z43" s="138"/>
      <c r="AA43" s="138"/>
      <c r="AB43" s="138"/>
      <c r="AC43" s="138"/>
      <c r="AD43" s="138"/>
      <c r="AE43" s="138"/>
      <c r="AF43" s="138"/>
      <c r="AG43" s="138"/>
      <c r="AH43" s="138"/>
      <c r="AI43" s="138"/>
      <c r="AJ43" s="138"/>
      <c r="AK43" s="138"/>
      <c r="AL43" s="138"/>
      <c r="AM43" s="138"/>
      <c r="AN43" s="138"/>
      <c r="AO43" s="138"/>
      <c r="AP43" s="138"/>
      <c r="AQ43" s="138"/>
      <c r="AR43" s="138"/>
      <c r="AS43" s="138"/>
      <c r="AT43" s="138"/>
      <c r="AU43" s="138"/>
      <c r="AV43" s="138"/>
      <c r="AW43" s="138"/>
      <c r="AX43" s="138"/>
      <c r="AY43" s="138"/>
      <c r="AZ43" s="138"/>
      <c r="BA43" s="138"/>
      <c r="BB43" s="138"/>
      <c r="BC43" s="138"/>
      <c r="BD43" s="138"/>
      <c r="BE43" s="138"/>
      <c r="BF43" s="138"/>
      <c r="BG43" s="138"/>
    </row>
    <row r="44" spans="1:59" x14ac:dyDescent="0.15">
      <c r="A44" s="138"/>
      <c r="B44" s="138"/>
      <c r="C44" s="138"/>
      <c r="D44" s="138"/>
      <c r="E44" s="138"/>
      <c r="F44" s="138"/>
      <c r="G44" s="138"/>
      <c r="H44" s="138"/>
      <c r="I44" s="138"/>
      <c r="J44" s="138"/>
      <c r="K44" s="138"/>
      <c r="L44" s="138"/>
      <c r="M44" s="138"/>
      <c r="N44" s="138"/>
      <c r="O44" s="138"/>
      <c r="P44" s="138"/>
      <c r="Q44" s="138"/>
      <c r="R44" s="138"/>
      <c r="S44" s="138"/>
      <c r="T44" s="138"/>
      <c r="U44" s="138"/>
      <c r="V44" s="138"/>
      <c r="W44" s="138"/>
      <c r="X44" s="138"/>
      <c r="Y44" s="138"/>
      <c r="Z44" s="138"/>
      <c r="AA44" s="138"/>
      <c r="AB44" s="138"/>
      <c r="AC44" s="138"/>
      <c r="AD44" s="138"/>
      <c r="AE44" s="138"/>
      <c r="AF44" s="138"/>
      <c r="AG44" s="138"/>
      <c r="AH44" s="138"/>
      <c r="AI44" s="138"/>
      <c r="AJ44" s="138"/>
      <c r="AK44" s="138"/>
      <c r="AL44" s="138"/>
      <c r="AM44" s="138"/>
      <c r="AN44" s="138"/>
      <c r="AO44" s="138"/>
      <c r="AP44" s="138"/>
      <c r="AQ44" s="138"/>
      <c r="AR44" s="138"/>
      <c r="AS44" s="138"/>
      <c r="AT44" s="138"/>
      <c r="AU44" s="138"/>
      <c r="AV44" s="138"/>
      <c r="AW44" s="138"/>
      <c r="AX44" s="138"/>
      <c r="AY44" s="138"/>
      <c r="AZ44" s="138"/>
      <c r="BA44" s="138"/>
      <c r="BB44" s="138"/>
      <c r="BC44" s="138"/>
      <c r="BD44" s="138"/>
      <c r="BE44" s="138"/>
      <c r="BF44" s="138"/>
      <c r="BG44" s="138"/>
    </row>
    <row r="45" spans="1:59" x14ac:dyDescent="0.15">
      <c r="A45" s="138"/>
      <c r="B45" s="138"/>
      <c r="C45" s="138"/>
      <c r="D45" s="138"/>
      <c r="E45" s="138"/>
      <c r="F45" s="138"/>
      <c r="G45" s="138"/>
      <c r="H45" s="138"/>
      <c r="I45" s="138"/>
      <c r="J45" s="138"/>
      <c r="K45" s="138"/>
      <c r="L45" s="138"/>
      <c r="M45" s="138"/>
      <c r="N45" s="138"/>
      <c r="O45" s="138"/>
      <c r="P45" s="138"/>
      <c r="Q45" s="138"/>
      <c r="R45" s="138"/>
      <c r="S45" s="138"/>
      <c r="T45" s="138"/>
      <c r="U45" s="138"/>
      <c r="V45" s="138"/>
      <c r="W45" s="138"/>
      <c r="X45" s="138"/>
      <c r="Y45" s="138"/>
      <c r="Z45" s="138"/>
      <c r="AA45" s="138"/>
      <c r="AB45" s="138"/>
      <c r="AC45" s="138"/>
      <c r="AD45" s="138"/>
      <c r="AE45" s="138"/>
      <c r="AF45" s="138"/>
      <c r="AG45" s="138"/>
      <c r="AH45" s="138"/>
      <c r="AI45" s="138"/>
      <c r="AJ45" s="138"/>
      <c r="AK45" s="138"/>
      <c r="AL45" s="138"/>
      <c r="AM45" s="138"/>
      <c r="AN45" s="138"/>
      <c r="AO45" s="138"/>
      <c r="AP45" s="138"/>
      <c r="AQ45" s="138"/>
      <c r="AR45" s="138"/>
      <c r="AS45" s="138"/>
      <c r="AT45" s="138"/>
      <c r="AU45" s="138"/>
      <c r="AV45" s="138"/>
      <c r="AW45" s="138"/>
      <c r="AX45" s="138"/>
      <c r="AY45" s="138"/>
      <c r="AZ45" s="138"/>
      <c r="BA45" s="138"/>
      <c r="BB45" s="138"/>
      <c r="BC45" s="138"/>
      <c r="BD45" s="138"/>
      <c r="BE45" s="138"/>
      <c r="BF45" s="138"/>
      <c r="BG45" s="138"/>
    </row>
    <row r="46" spans="1:59" x14ac:dyDescent="0.15">
      <c r="A46" s="138"/>
      <c r="B46" s="138"/>
      <c r="C46" s="138"/>
      <c r="D46" s="138"/>
      <c r="E46" s="138"/>
      <c r="F46" s="138"/>
      <c r="G46" s="138"/>
      <c r="H46" s="138"/>
      <c r="I46" s="138"/>
      <c r="J46" s="138"/>
      <c r="K46" s="138"/>
      <c r="L46" s="138"/>
      <c r="M46" s="138"/>
      <c r="N46" s="138"/>
      <c r="O46" s="138"/>
      <c r="P46" s="138"/>
      <c r="Q46" s="138"/>
      <c r="R46" s="138"/>
      <c r="S46" s="138"/>
      <c r="T46" s="138"/>
      <c r="U46" s="138"/>
      <c r="V46" s="138"/>
      <c r="W46" s="138"/>
      <c r="X46" s="138"/>
      <c r="Y46" s="138"/>
      <c r="Z46" s="138"/>
      <c r="AA46" s="138"/>
      <c r="AB46" s="138"/>
      <c r="AC46" s="138"/>
      <c r="AD46" s="138"/>
      <c r="AE46" s="138"/>
      <c r="AF46" s="138"/>
      <c r="AG46" s="138"/>
      <c r="AH46" s="138"/>
      <c r="AI46" s="138"/>
      <c r="AJ46" s="138"/>
      <c r="AK46" s="138"/>
      <c r="AL46" s="138"/>
      <c r="AM46" s="138"/>
      <c r="AN46" s="138"/>
      <c r="AO46" s="138"/>
      <c r="AP46" s="138"/>
      <c r="AQ46" s="138"/>
      <c r="AR46" s="138"/>
      <c r="AS46" s="138"/>
      <c r="AT46" s="138"/>
      <c r="AU46" s="138"/>
      <c r="AV46" s="138"/>
      <c r="AW46" s="138"/>
      <c r="AX46" s="138"/>
      <c r="AY46" s="138"/>
      <c r="AZ46" s="138"/>
      <c r="BA46" s="138"/>
      <c r="BB46" s="138"/>
      <c r="BC46" s="138"/>
      <c r="BD46" s="138"/>
      <c r="BE46" s="138"/>
      <c r="BF46" s="138"/>
      <c r="BG46" s="138"/>
    </row>
    <row r="47" spans="1:59" x14ac:dyDescent="0.15">
      <c r="A47" s="138"/>
      <c r="B47" s="138"/>
      <c r="C47" s="138"/>
      <c r="D47" s="138"/>
      <c r="E47" s="138"/>
      <c r="F47" s="138"/>
      <c r="G47" s="138"/>
      <c r="H47" s="138"/>
      <c r="I47" s="138"/>
      <c r="J47" s="138"/>
      <c r="K47" s="138"/>
      <c r="L47" s="138"/>
      <c r="M47" s="138"/>
      <c r="N47" s="138"/>
      <c r="O47" s="138"/>
      <c r="P47" s="138"/>
      <c r="Q47" s="138"/>
      <c r="R47" s="138"/>
      <c r="S47" s="138"/>
      <c r="T47" s="138"/>
      <c r="U47" s="138"/>
      <c r="V47" s="138"/>
      <c r="W47" s="138"/>
      <c r="X47" s="138"/>
      <c r="Y47" s="138"/>
      <c r="Z47" s="138"/>
      <c r="AA47" s="138"/>
      <c r="AB47" s="138"/>
      <c r="AC47" s="138"/>
      <c r="AD47" s="138"/>
      <c r="AE47" s="138"/>
      <c r="AF47" s="138"/>
      <c r="AG47" s="138"/>
      <c r="AH47" s="138"/>
      <c r="AI47" s="138"/>
      <c r="AJ47" s="138"/>
      <c r="AK47" s="138"/>
      <c r="AL47" s="138"/>
      <c r="AM47" s="138"/>
      <c r="AN47" s="138"/>
      <c r="AO47" s="138"/>
      <c r="AP47" s="138"/>
      <c r="AQ47" s="138"/>
      <c r="AR47" s="138"/>
      <c r="AS47" s="138"/>
      <c r="AT47" s="138"/>
      <c r="AU47" s="138"/>
      <c r="AV47" s="138"/>
      <c r="AW47" s="138"/>
      <c r="AX47" s="138"/>
      <c r="AY47" s="138"/>
      <c r="AZ47" s="138"/>
      <c r="BA47" s="138"/>
      <c r="BB47" s="138"/>
      <c r="BC47" s="138"/>
      <c r="BD47" s="138"/>
      <c r="BE47" s="138"/>
      <c r="BF47" s="138"/>
      <c r="BG47" s="138"/>
    </row>
    <row r="48" spans="1:59" x14ac:dyDescent="0.15">
      <c r="A48" s="138"/>
      <c r="B48" s="138"/>
      <c r="C48" s="138"/>
      <c r="D48" s="138"/>
      <c r="E48" s="138"/>
      <c r="F48" s="138"/>
      <c r="G48" s="138"/>
      <c r="H48" s="138"/>
      <c r="I48" s="138"/>
      <c r="J48" s="138"/>
      <c r="K48" s="138"/>
      <c r="L48" s="138"/>
      <c r="M48" s="138"/>
      <c r="N48" s="138"/>
      <c r="O48" s="138"/>
      <c r="P48" s="138"/>
      <c r="Q48" s="138"/>
      <c r="R48" s="138"/>
      <c r="S48" s="138"/>
      <c r="T48" s="138"/>
      <c r="U48" s="138"/>
      <c r="V48" s="138"/>
      <c r="W48" s="138"/>
      <c r="X48" s="138"/>
      <c r="Y48" s="138"/>
      <c r="Z48" s="138"/>
      <c r="AA48" s="138"/>
      <c r="AB48" s="138"/>
      <c r="AC48" s="138"/>
      <c r="AD48" s="138"/>
      <c r="AE48" s="138"/>
      <c r="AF48" s="138"/>
      <c r="AG48" s="138"/>
      <c r="AH48" s="138"/>
      <c r="AI48" s="138"/>
      <c r="AJ48" s="138"/>
      <c r="AK48" s="138"/>
      <c r="AL48" s="138"/>
      <c r="AM48" s="138"/>
      <c r="AN48" s="138"/>
      <c r="AO48" s="138"/>
      <c r="AP48" s="138"/>
      <c r="AQ48" s="138"/>
      <c r="AR48" s="138"/>
      <c r="AS48" s="138"/>
      <c r="AT48" s="138"/>
      <c r="AU48" s="138"/>
      <c r="AV48" s="138"/>
      <c r="AW48" s="138"/>
      <c r="AX48" s="138"/>
      <c r="AY48" s="138"/>
      <c r="AZ48" s="138"/>
      <c r="BA48" s="138"/>
      <c r="BB48" s="138"/>
      <c r="BC48" s="138"/>
      <c r="BD48" s="138"/>
      <c r="BE48" s="138"/>
      <c r="BF48" s="138"/>
      <c r="BG48" s="138"/>
    </row>
    <row r="49" spans="1:59" x14ac:dyDescent="0.15">
      <c r="A49" s="138"/>
      <c r="B49" s="138"/>
      <c r="C49" s="138"/>
      <c r="D49" s="138"/>
      <c r="E49" s="138"/>
      <c r="F49" s="138"/>
      <c r="G49" s="138"/>
      <c r="H49" s="138"/>
      <c r="I49" s="138"/>
      <c r="J49" s="138"/>
      <c r="K49" s="138"/>
      <c r="L49" s="138"/>
      <c r="M49" s="138"/>
      <c r="N49" s="138"/>
      <c r="O49" s="138"/>
      <c r="P49" s="138"/>
      <c r="Q49" s="138"/>
      <c r="R49" s="138"/>
      <c r="S49" s="138"/>
      <c r="T49" s="138"/>
      <c r="U49" s="138"/>
      <c r="V49" s="138"/>
      <c r="W49" s="138"/>
      <c r="X49" s="138"/>
      <c r="Y49" s="138"/>
      <c r="Z49" s="138"/>
      <c r="AA49" s="138"/>
      <c r="AB49" s="138"/>
      <c r="AC49" s="138"/>
      <c r="AD49" s="138"/>
      <c r="AE49" s="138"/>
      <c r="AF49" s="138"/>
      <c r="AG49" s="138"/>
      <c r="AH49" s="138"/>
      <c r="AI49" s="138"/>
      <c r="AJ49" s="138"/>
      <c r="AK49" s="138"/>
      <c r="AL49" s="138"/>
      <c r="AM49" s="138"/>
      <c r="AN49" s="138"/>
      <c r="AO49" s="138"/>
      <c r="AP49" s="138"/>
      <c r="AQ49" s="138"/>
      <c r="AR49" s="138"/>
      <c r="AS49" s="138"/>
      <c r="AT49" s="138"/>
      <c r="AU49" s="138"/>
      <c r="AV49" s="138"/>
      <c r="AW49" s="138"/>
      <c r="AX49" s="138"/>
      <c r="AY49" s="138"/>
      <c r="AZ49" s="138"/>
      <c r="BA49" s="138"/>
      <c r="BB49" s="138"/>
      <c r="BC49" s="138"/>
      <c r="BD49" s="138"/>
      <c r="BE49" s="138"/>
      <c r="BF49" s="138"/>
      <c r="BG49" s="138"/>
    </row>
    <row r="50" spans="1:59" x14ac:dyDescent="0.15">
      <c r="A50" s="138"/>
      <c r="B50" s="138"/>
      <c r="C50" s="138"/>
      <c r="D50" s="138"/>
      <c r="E50" s="138"/>
      <c r="F50" s="138"/>
      <c r="G50" s="138"/>
      <c r="H50" s="138"/>
      <c r="I50" s="138"/>
      <c r="J50" s="138"/>
      <c r="K50" s="138"/>
      <c r="L50" s="138"/>
      <c r="M50" s="138"/>
      <c r="N50" s="138"/>
      <c r="O50" s="138"/>
      <c r="P50" s="138"/>
      <c r="Q50" s="138"/>
      <c r="R50" s="138"/>
      <c r="S50" s="138"/>
      <c r="T50" s="138"/>
      <c r="U50" s="138"/>
      <c r="V50" s="138"/>
      <c r="W50" s="138"/>
      <c r="X50" s="138"/>
      <c r="Y50" s="138"/>
      <c r="Z50" s="138"/>
      <c r="AA50" s="138"/>
      <c r="AB50" s="138"/>
      <c r="AC50" s="138"/>
      <c r="AD50" s="138"/>
      <c r="AE50" s="138"/>
      <c r="AF50" s="138"/>
      <c r="AG50" s="138"/>
      <c r="AH50" s="138"/>
      <c r="AI50" s="138"/>
      <c r="AJ50" s="138"/>
      <c r="AK50" s="138"/>
      <c r="AL50" s="138"/>
      <c r="AM50" s="138"/>
      <c r="AN50" s="138"/>
      <c r="AO50" s="138"/>
      <c r="AP50" s="138"/>
      <c r="AQ50" s="138"/>
      <c r="AR50" s="138"/>
      <c r="AS50" s="138"/>
      <c r="AT50" s="138"/>
      <c r="AU50" s="138"/>
      <c r="AV50" s="138"/>
      <c r="AW50" s="138"/>
      <c r="AX50" s="138"/>
      <c r="AY50" s="138"/>
      <c r="AZ50" s="138"/>
      <c r="BA50" s="138"/>
      <c r="BB50" s="138"/>
      <c r="BC50" s="138"/>
      <c r="BD50" s="138"/>
      <c r="BE50" s="138"/>
      <c r="BF50" s="138"/>
      <c r="BG50" s="138"/>
    </row>
    <row r="51" spans="1:59" x14ac:dyDescent="0.15">
      <c r="A51" s="138"/>
      <c r="B51" s="138"/>
      <c r="C51" s="138"/>
      <c r="D51" s="138"/>
      <c r="E51" s="138"/>
      <c r="F51" s="138"/>
      <c r="G51" s="138"/>
      <c r="H51" s="138"/>
      <c r="I51" s="138"/>
      <c r="J51" s="138"/>
      <c r="K51" s="138"/>
      <c r="L51" s="138"/>
      <c r="M51" s="138"/>
      <c r="N51" s="138"/>
      <c r="O51" s="138"/>
      <c r="P51" s="138"/>
      <c r="Q51" s="138"/>
      <c r="R51" s="138"/>
      <c r="S51" s="138"/>
      <c r="T51" s="138"/>
      <c r="U51" s="138"/>
      <c r="V51" s="138"/>
      <c r="W51" s="138"/>
      <c r="X51" s="138"/>
      <c r="Y51" s="138"/>
      <c r="Z51" s="138"/>
      <c r="AA51" s="138"/>
      <c r="AB51" s="138"/>
      <c r="AC51" s="138"/>
      <c r="AD51" s="138"/>
      <c r="AE51" s="138"/>
      <c r="AF51" s="138"/>
      <c r="AG51" s="138"/>
      <c r="AH51" s="138"/>
      <c r="AI51" s="138"/>
      <c r="AJ51" s="138"/>
      <c r="AK51" s="138"/>
      <c r="AL51" s="138"/>
      <c r="AM51" s="138"/>
      <c r="AN51" s="138"/>
      <c r="AO51" s="138"/>
      <c r="AP51" s="138"/>
      <c r="AQ51" s="138"/>
      <c r="AR51" s="138"/>
      <c r="AS51" s="138"/>
      <c r="AT51" s="138"/>
      <c r="AU51" s="138"/>
      <c r="AV51" s="138"/>
      <c r="AW51" s="138"/>
      <c r="AX51" s="138"/>
      <c r="AY51" s="138"/>
      <c r="AZ51" s="138"/>
      <c r="BA51" s="138"/>
      <c r="BB51" s="138"/>
      <c r="BC51" s="138"/>
      <c r="BD51" s="138"/>
      <c r="BE51" s="138"/>
      <c r="BF51" s="138"/>
      <c r="BG51" s="138"/>
    </row>
    <row r="52" spans="1:59" x14ac:dyDescent="0.15">
      <c r="A52" s="138"/>
      <c r="B52" s="138"/>
      <c r="C52" s="138"/>
      <c r="D52" s="138"/>
      <c r="E52" s="138"/>
      <c r="F52" s="138"/>
      <c r="G52" s="138"/>
      <c r="H52" s="138"/>
      <c r="I52" s="138"/>
      <c r="J52" s="138"/>
      <c r="K52" s="138"/>
      <c r="L52" s="138"/>
      <c r="M52" s="138"/>
      <c r="N52" s="138"/>
      <c r="O52" s="138"/>
      <c r="P52" s="138"/>
      <c r="Q52" s="138"/>
      <c r="R52" s="138"/>
      <c r="S52" s="138"/>
      <c r="T52" s="138"/>
      <c r="U52" s="138"/>
      <c r="V52" s="138"/>
      <c r="W52" s="138"/>
      <c r="X52" s="138"/>
      <c r="Y52" s="138"/>
      <c r="Z52" s="138"/>
      <c r="AA52" s="138"/>
      <c r="AB52" s="138"/>
      <c r="AC52" s="138"/>
      <c r="AD52" s="138"/>
      <c r="AE52" s="138"/>
      <c r="AF52" s="138"/>
      <c r="AG52" s="138"/>
      <c r="AH52" s="138"/>
      <c r="AI52" s="138"/>
      <c r="AJ52" s="138"/>
      <c r="AK52" s="138"/>
      <c r="AL52" s="138"/>
      <c r="AM52" s="138"/>
      <c r="AN52" s="138"/>
      <c r="AO52" s="138"/>
      <c r="AP52" s="138"/>
      <c r="AQ52" s="138"/>
      <c r="AR52" s="138"/>
      <c r="AS52" s="138"/>
      <c r="AT52" s="138"/>
      <c r="AU52" s="138"/>
      <c r="AV52" s="138"/>
      <c r="AW52" s="138"/>
      <c r="AX52" s="138"/>
      <c r="AY52" s="138"/>
      <c r="AZ52" s="138"/>
      <c r="BA52" s="138"/>
      <c r="BB52" s="138"/>
      <c r="BC52" s="138"/>
      <c r="BD52" s="138"/>
      <c r="BE52" s="138"/>
      <c r="BF52" s="138"/>
      <c r="BG52" s="138"/>
    </row>
    <row r="53" spans="1:59" x14ac:dyDescent="0.15">
      <c r="A53" s="138"/>
      <c r="B53" s="138"/>
      <c r="C53" s="138"/>
      <c r="D53" s="138"/>
      <c r="E53" s="138"/>
      <c r="F53" s="138"/>
      <c r="G53" s="138"/>
      <c r="H53" s="138"/>
      <c r="I53" s="138"/>
      <c r="J53" s="138"/>
      <c r="K53" s="138"/>
      <c r="L53" s="138"/>
      <c r="M53" s="138"/>
      <c r="N53" s="138"/>
      <c r="O53" s="138"/>
      <c r="P53" s="138"/>
      <c r="Q53" s="138"/>
      <c r="R53" s="138"/>
      <c r="S53" s="138"/>
      <c r="T53" s="138"/>
      <c r="U53" s="138"/>
      <c r="V53" s="138"/>
      <c r="W53" s="138"/>
      <c r="X53" s="138"/>
      <c r="Y53" s="138"/>
      <c r="Z53" s="138"/>
      <c r="AA53" s="138"/>
      <c r="AB53" s="138"/>
      <c r="AC53" s="138"/>
      <c r="AD53" s="138"/>
      <c r="AE53" s="138"/>
      <c r="AF53" s="138"/>
      <c r="AG53" s="138"/>
      <c r="AH53" s="138"/>
      <c r="AI53" s="138"/>
      <c r="AJ53" s="138"/>
      <c r="AK53" s="138"/>
      <c r="AL53" s="138"/>
      <c r="AM53" s="138"/>
      <c r="AN53" s="138"/>
      <c r="AO53" s="138"/>
      <c r="AP53" s="138"/>
      <c r="AQ53" s="138"/>
      <c r="AR53" s="138"/>
      <c r="AS53" s="138"/>
      <c r="AT53" s="138"/>
      <c r="AU53" s="138"/>
      <c r="AV53" s="138"/>
      <c r="AW53" s="138"/>
      <c r="AX53" s="138"/>
      <c r="AY53" s="138"/>
      <c r="AZ53" s="138"/>
      <c r="BA53" s="138"/>
      <c r="BB53" s="138"/>
      <c r="BC53" s="138"/>
      <c r="BD53" s="138"/>
      <c r="BE53" s="138"/>
      <c r="BF53" s="138"/>
      <c r="BG53" s="138"/>
    </row>
    <row r="54" spans="1:59" x14ac:dyDescent="0.15">
      <c r="A54" s="138"/>
      <c r="B54" s="138"/>
      <c r="C54" s="138"/>
      <c r="D54" s="138"/>
      <c r="E54" s="138"/>
      <c r="F54" s="138"/>
      <c r="G54" s="138"/>
      <c r="H54" s="138"/>
      <c r="I54" s="138"/>
      <c r="J54" s="138"/>
      <c r="K54" s="138"/>
      <c r="L54" s="138"/>
      <c r="M54" s="138"/>
      <c r="N54" s="138"/>
      <c r="O54" s="138"/>
      <c r="P54" s="138"/>
      <c r="Q54" s="138"/>
      <c r="R54" s="138"/>
      <c r="S54" s="138"/>
      <c r="T54" s="138"/>
      <c r="U54" s="138"/>
      <c r="V54" s="138"/>
      <c r="W54" s="138"/>
      <c r="X54" s="138"/>
      <c r="Y54" s="138"/>
      <c r="Z54" s="138"/>
      <c r="AA54" s="138"/>
      <c r="AB54" s="138"/>
      <c r="AC54" s="138"/>
      <c r="AD54" s="138"/>
      <c r="AE54" s="138"/>
      <c r="AF54" s="138"/>
      <c r="AG54" s="138"/>
      <c r="AH54" s="138"/>
      <c r="AI54" s="138"/>
      <c r="AJ54" s="138"/>
      <c r="AK54" s="138"/>
      <c r="AL54" s="138"/>
      <c r="AM54" s="138"/>
      <c r="AN54" s="138"/>
      <c r="AO54" s="138"/>
      <c r="AP54" s="138"/>
      <c r="AQ54" s="138"/>
      <c r="AR54" s="138"/>
      <c r="AS54" s="138"/>
      <c r="AT54" s="138"/>
      <c r="AU54" s="138"/>
      <c r="AV54" s="138"/>
      <c r="AW54" s="138"/>
      <c r="AX54" s="138"/>
      <c r="AY54" s="138"/>
      <c r="AZ54" s="138"/>
      <c r="BA54" s="138"/>
      <c r="BB54" s="138"/>
      <c r="BC54" s="138"/>
      <c r="BD54" s="138"/>
      <c r="BE54" s="138"/>
      <c r="BF54" s="138"/>
      <c r="BG54" s="138"/>
    </row>
    <row r="55" spans="1:59" x14ac:dyDescent="0.15">
      <c r="A55" s="138"/>
      <c r="B55" s="138"/>
      <c r="C55" s="138"/>
      <c r="D55" s="138"/>
      <c r="E55" s="138"/>
      <c r="F55" s="138"/>
      <c r="G55" s="138"/>
      <c r="H55" s="138"/>
      <c r="I55" s="138"/>
      <c r="J55" s="138"/>
      <c r="K55" s="138"/>
      <c r="L55" s="138"/>
      <c r="M55" s="138"/>
      <c r="N55" s="138"/>
      <c r="O55" s="138"/>
      <c r="P55" s="138"/>
      <c r="Q55" s="138"/>
      <c r="R55" s="138"/>
      <c r="S55" s="138"/>
      <c r="T55" s="138"/>
      <c r="U55" s="138"/>
      <c r="V55" s="138"/>
      <c r="W55" s="138"/>
      <c r="X55" s="138"/>
      <c r="Y55" s="138"/>
      <c r="Z55" s="138"/>
      <c r="AA55" s="138"/>
      <c r="AB55" s="138"/>
      <c r="AC55" s="138"/>
      <c r="AD55" s="138"/>
      <c r="AE55" s="138"/>
      <c r="AF55" s="138"/>
      <c r="AG55" s="138"/>
      <c r="AH55" s="138"/>
      <c r="AI55" s="138"/>
      <c r="AJ55" s="138"/>
      <c r="AK55" s="138"/>
      <c r="AL55" s="138"/>
      <c r="AM55" s="138"/>
      <c r="AN55" s="138"/>
      <c r="AO55" s="138"/>
      <c r="AP55" s="138"/>
      <c r="AQ55" s="138"/>
      <c r="AR55" s="138"/>
      <c r="AS55" s="138"/>
      <c r="AT55" s="138"/>
      <c r="AU55" s="138"/>
      <c r="AV55" s="138"/>
      <c r="AW55" s="138"/>
      <c r="AX55" s="138"/>
      <c r="AY55" s="138"/>
      <c r="AZ55" s="138"/>
      <c r="BA55" s="138"/>
      <c r="BB55" s="138"/>
      <c r="BC55" s="138"/>
      <c r="BD55" s="138"/>
      <c r="BE55" s="138"/>
      <c r="BF55" s="138"/>
      <c r="BG55" s="138"/>
    </row>
    <row r="56" spans="1:59" x14ac:dyDescent="0.15">
      <c r="A56" s="138"/>
      <c r="B56" s="138"/>
      <c r="C56" s="138"/>
      <c r="D56" s="138"/>
      <c r="E56" s="138"/>
      <c r="F56" s="138"/>
      <c r="G56" s="138"/>
      <c r="H56" s="138"/>
      <c r="I56" s="138"/>
      <c r="J56" s="138"/>
      <c r="K56" s="138"/>
      <c r="L56" s="138"/>
      <c r="M56" s="138"/>
      <c r="N56" s="138"/>
      <c r="O56" s="138"/>
      <c r="P56" s="138"/>
      <c r="Q56" s="138"/>
      <c r="R56" s="138"/>
      <c r="S56" s="138"/>
      <c r="T56" s="138"/>
      <c r="U56" s="138"/>
      <c r="V56" s="138"/>
      <c r="W56" s="138"/>
      <c r="X56" s="138"/>
      <c r="Y56" s="138"/>
      <c r="Z56" s="138"/>
      <c r="AA56" s="138"/>
      <c r="AB56" s="138"/>
      <c r="AC56" s="138"/>
      <c r="AD56" s="138"/>
      <c r="AE56" s="138"/>
      <c r="AF56" s="138"/>
      <c r="AG56" s="138"/>
      <c r="AH56" s="138"/>
      <c r="AI56" s="138"/>
      <c r="AJ56" s="138"/>
      <c r="AK56" s="138"/>
      <c r="AL56" s="138"/>
      <c r="AM56" s="138"/>
      <c r="AN56" s="138"/>
      <c r="AO56" s="138"/>
      <c r="AP56" s="138"/>
      <c r="AQ56" s="138"/>
      <c r="AR56" s="138"/>
      <c r="AS56" s="138"/>
      <c r="AT56" s="138"/>
      <c r="AU56" s="138"/>
      <c r="AV56" s="138"/>
      <c r="AW56" s="138"/>
      <c r="AX56" s="138"/>
      <c r="AY56" s="138"/>
      <c r="AZ56" s="138"/>
      <c r="BA56" s="138"/>
      <c r="BB56" s="138"/>
      <c r="BC56" s="138"/>
      <c r="BD56" s="138"/>
      <c r="BE56" s="138"/>
      <c r="BF56" s="138"/>
      <c r="BG56" s="138"/>
    </row>
    <row r="57" spans="1:59" x14ac:dyDescent="0.15">
      <c r="A57" s="138"/>
      <c r="B57" s="138"/>
      <c r="C57" s="138"/>
      <c r="D57" s="138"/>
      <c r="E57" s="138"/>
      <c r="F57" s="138"/>
      <c r="G57" s="138"/>
      <c r="H57" s="138"/>
      <c r="I57" s="138"/>
      <c r="J57" s="138"/>
      <c r="K57" s="138"/>
      <c r="L57" s="138"/>
      <c r="M57" s="138"/>
      <c r="N57" s="138"/>
      <c r="O57" s="138"/>
      <c r="P57" s="138"/>
      <c r="Q57" s="138"/>
      <c r="R57" s="138"/>
      <c r="S57" s="138"/>
      <c r="T57" s="138"/>
      <c r="U57" s="138"/>
      <c r="V57" s="138"/>
      <c r="W57" s="138"/>
      <c r="X57" s="138"/>
      <c r="Y57" s="138"/>
      <c r="Z57" s="138"/>
      <c r="AA57" s="138"/>
      <c r="AB57" s="138"/>
      <c r="AC57" s="138"/>
      <c r="AD57" s="138"/>
      <c r="AE57" s="138"/>
      <c r="AF57" s="138"/>
      <c r="AG57" s="138"/>
      <c r="AH57" s="138"/>
      <c r="AI57" s="138"/>
      <c r="AJ57" s="138"/>
      <c r="AK57" s="138"/>
      <c r="AL57" s="138"/>
      <c r="AM57" s="138"/>
      <c r="AN57" s="138"/>
      <c r="AO57" s="138"/>
      <c r="AP57" s="138"/>
      <c r="AQ57" s="138"/>
      <c r="AR57" s="138"/>
      <c r="AS57" s="138"/>
      <c r="AT57" s="138"/>
      <c r="AU57" s="138"/>
      <c r="AV57" s="138"/>
      <c r="AW57" s="138"/>
      <c r="AX57" s="138"/>
      <c r="AY57" s="138"/>
      <c r="AZ57" s="138"/>
      <c r="BA57" s="138"/>
      <c r="BB57" s="138"/>
      <c r="BC57" s="138"/>
      <c r="BD57" s="138"/>
      <c r="BE57" s="138"/>
      <c r="BF57" s="138"/>
      <c r="BG57" s="138"/>
    </row>
    <row r="58" spans="1:59" x14ac:dyDescent="0.15">
      <c r="A58" s="138"/>
      <c r="B58" s="138"/>
      <c r="C58" s="138"/>
      <c r="D58" s="138"/>
      <c r="E58" s="138"/>
      <c r="F58" s="138"/>
      <c r="G58" s="138"/>
      <c r="H58" s="138"/>
      <c r="I58" s="138"/>
      <c r="J58" s="138"/>
      <c r="K58" s="138"/>
      <c r="L58" s="138"/>
      <c r="M58" s="138"/>
      <c r="N58" s="138"/>
      <c r="O58" s="138"/>
      <c r="P58" s="138"/>
      <c r="Q58" s="138"/>
      <c r="R58" s="138"/>
      <c r="S58" s="138"/>
      <c r="T58" s="138"/>
      <c r="U58" s="138"/>
      <c r="V58" s="138"/>
      <c r="W58" s="138"/>
      <c r="X58" s="138"/>
      <c r="Y58" s="138"/>
      <c r="Z58" s="138"/>
      <c r="AA58" s="138"/>
      <c r="AB58" s="138"/>
      <c r="AC58" s="138"/>
      <c r="AD58" s="138"/>
      <c r="AE58" s="138"/>
      <c r="AF58" s="138"/>
      <c r="AG58" s="138"/>
      <c r="AH58" s="138"/>
      <c r="AI58" s="138"/>
      <c r="AJ58" s="138"/>
      <c r="AK58" s="138"/>
      <c r="AL58" s="138"/>
      <c r="AM58" s="138"/>
      <c r="AN58" s="138"/>
      <c r="AO58" s="138"/>
      <c r="AP58" s="138"/>
      <c r="AQ58" s="138"/>
      <c r="AR58" s="138"/>
      <c r="AS58" s="138"/>
      <c r="AT58" s="138"/>
      <c r="AU58" s="138"/>
      <c r="AV58" s="138"/>
      <c r="AW58" s="138"/>
      <c r="AX58" s="138"/>
      <c r="AY58" s="138"/>
      <c r="AZ58" s="138"/>
      <c r="BA58" s="138"/>
      <c r="BB58" s="138"/>
      <c r="BC58" s="138"/>
      <c r="BD58" s="138"/>
      <c r="BE58" s="138"/>
      <c r="BF58" s="138"/>
      <c r="BG58" s="138"/>
    </row>
    <row r="59" spans="1:59" x14ac:dyDescent="0.15">
      <c r="A59" s="138"/>
      <c r="B59" s="138"/>
      <c r="C59" s="138"/>
      <c r="D59" s="138"/>
      <c r="E59" s="138"/>
      <c r="F59" s="138"/>
      <c r="G59" s="138"/>
      <c r="H59" s="138"/>
      <c r="I59" s="138"/>
      <c r="J59" s="138"/>
      <c r="K59" s="138"/>
      <c r="L59" s="138"/>
      <c r="M59" s="138"/>
      <c r="N59" s="138"/>
      <c r="O59" s="138"/>
      <c r="P59" s="138"/>
      <c r="Q59" s="138"/>
      <c r="R59" s="138"/>
      <c r="S59" s="138"/>
      <c r="T59" s="138"/>
      <c r="U59" s="138"/>
      <c r="V59" s="138"/>
      <c r="W59" s="138"/>
      <c r="X59" s="138"/>
      <c r="Y59" s="138"/>
      <c r="Z59" s="138"/>
      <c r="AA59" s="138"/>
      <c r="AB59" s="138"/>
      <c r="AC59" s="138"/>
      <c r="AD59" s="138"/>
      <c r="AE59" s="138"/>
      <c r="AF59" s="138"/>
      <c r="AG59" s="138"/>
      <c r="AH59" s="138"/>
      <c r="AI59" s="138"/>
      <c r="AJ59" s="138"/>
      <c r="AK59" s="138"/>
      <c r="AL59" s="138"/>
      <c r="AM59" s="138"/>
      <c r="AN59" s="138"/>
      <c r="AO59" s="138"/>
      <c r="AP59" s="138"/>
      <c r="AQ59" s="138"/>
      <c r="AR59" s="138"/>
      <c r="AS59" s="138"/>
      <c r="AT59" s="138"/>
      <c r="AU59" s="138"/>
      <c r="AV59" s="138"/>
      <c r="AW59" s="138"/>
      <c r="AX59" s="138"/>
      <c r="AY59" s="138"/>
      <c r="AZ59" s="138"/>
      <c r="BA59" s="138"/>
      <c r="BB59" s="138"/>
      <c r="BC59" s="138"/>
      <c r="BD59" s="138"/>
      <c r="BE59" s="138"/>
      <c r="BF59" s="138"/>
      <c r="BG59" s="138"/>
    </row>
    <row r="60" spans="1:59" x14ac:dyDescent="0.15">
      <c r="A60" s="138"/>
      <c r="B60" s="138"/>
      <c r="C60" s="138"/>
      <c r="D60" s="138"/>
      <c r="E60" s="138"/>
      <c r="F60" s="138"/>
      <c r="G60" s="138"/>
      <c r="H60" s="138"/>
      <c r="I60" s="138"/>
      <c r="J60" s="138"/>
      <c r="K60" s="138"/>
      <c r="L60" s="138"/>
      <c r="M60" s="138"/>
      <c r="N60" s="138"/>
      <c r="O60" s="138"/>
      <c r="P60" s="138"/>
      <c r="Q60" s="138"/>
      <c r="R60" s="138"/>
      <c r="S60" s="138"/>
      <c r="T60" s="138"/>
      <c r="U60" s="138"/>
      <c r="V60" s="138"/>
      <c r="W60" s="138"/>
      <c r="X60" s="138"/>
      <c r="Y60" s="138"/>
      <c r="Z60" s="138"/>
      <c r="AA60" s="138"/>
      <c r="AB60" s="138"/>
      <c r="AC60" s="138"/>
      <c r="AD60" s="138"/>
      <c r="AE60" s="138"/>
      <c r="AF60" s="138"/>
      <c r="AG60" s="138"/>
      <c r="AH60" s="138"/>
      <c r="AI60" s="138"/>
      <c r="AJ60" s="138"/>
      <c r="AK60" s="138"/>
      <c r="AL60" s="138"/>
      <c r="AM60" s="138"/>
      <c r="AN60" s="138"/>
      <c r="AO60" s="138"/>
      <c r="AP60" s="138"/>
      <c r="AQ60" s="138"/>
      <c r="AR60" s="138"/>
      <c r="AS60" s="138"/>
      <c r="AT60" s="138"/>
      <c r="AU60" s="138"/>
      <c r="AV60" s="138"/>
      <c r="AW60" s="138"/>
      <c r="AX60" s="138"/>
      <c r="AY60" s="138"/>
      <c r="AZ60" s="138"/>
      <c r="BA60" s="138"/>
      <c r="BB60" s="138"/>
      <c r="BC60" s="138"/>
      <c r="BD60" s="138"/>
      <c r="BE60" s="138"/>
      <c r="BF60" s="138"/>
      <c r="BG60" s="138"/>
    </row>
    <row r="61" spans="1:59" x14ac:dyDescent="0.15">
      <c r="A61" s="138"/>
      <c r="B61" s="138"/>
      <c r="C61" s="138"/>
      <c r="D61" s="138"/>
      <c r="E61" s="138"/>
      <c r="F61" s="138"/>
      <c r="G61" s="138"/>
      <c r="H61" s="138"/>
      <c r="I61" s="138"/>
      <c r="J61" s="138"/>
      <c r="K61" s="138"/>
      <c r="L61" s="138"/>
      <c r="M61" s="138"/>
      <c r="N61" s="138"/>
      <c r="O61" s="138"/>
      <c r="P61" s="138"/>
      <c r="Q61" s="138"/>
      <c r="R61" s="138"/>
      <c r="S61" s="138"/>
      <c r="T61" s="138"/>
      <c r="U61" s="138"/>
      <c r="V61" s="138"/>
      <c r="W61" s="138"/>
      <c r="X61" s="138"/>
      <c r="Y61" s="138"/>
      <c r="Z61" s="138"/>
      <c r="AA61" s="138"/>
      <c r="AB61" s="138"/>
      <c r="AC61" s="138"/>
      <c r="AD61" s="138"/>
      <c r="AE61" s="138"/>
      <c r="AF61" s="138"/>
      <c r="AG61" s="138"/>
      <c r="AH61" s="138"/>
      <c r="AI61" s="138"/>
      <c r="AJ61" s="138"/>
      <c r="AK61" s="138"/>
      <c r="AL61" s="138"/>
      <c r="AM61" s="138"/>
      <c r="AN61" s="138"/>
      <c r="AO61" s="138"/>
      <c r="AP61" s="138"/>
      <c r="AQ61" s="138"/>
      <c r="AR61" s="138"/>
      <c r="AS61" s="138"/>
      <c r="AT61" s="138"/>
      <c r="AU61" s="138"/>
      <c r="AV61" s="138"/>
      <c r="AW61" s="138"/>
      <c r="AX61" s="138"/>
      <c r="AY61" s="138"/>
      <c r="AZ61" s="138"/>
      <c r="BA61" s="138"/>
      <c r="BB61" s="138"/>
      <c r="BC61" s="138"/>
      <c r="BD61" s="138"/>
      <c r="BE61" s="138"/>
      <c r="BF61" s="138"/>
      <c r="BG61" s="138"/>
    </row>
    <row r="62" spans="1:59" x14ac:dyDescent="0.15">
      <c r="A62" s="138"/>
      <c r="B62" s="138"/>
      <c r="C62" s="138"/>
      <c r="D62" s="138"/>
      <c r="E62" s="138"/>
      <c r="F62" s="138"/>
      <c r="G62" s="138"/>
      <c r="H62" s="138"/>
      <c r="I62" s="138"/>
      <c r="J62" s="138"/>
      <c r="K62" s="138"/>
      <c r="L62" s="138"/>
      <c r="M62" s="138"/>
      <c r="N62" s="138"/>
      <c r="O62" s="138"/>
      <c r="P62" s="138"/>
      <c r="Q62" s="138"/>
      <c r="R62" s="138"/>
      <c r="S62" s="138"/>
      <c r="T62" s="138"/>
      <c r="U62" s="138"/>
      <c r="V62" s="138"/>
      <c r="W62" s="138"/>
      <c r="X62" s="138"/>
      <c r="Y62" s="138"/>
      <c r="Z62" s="138"/>
      <c r="AA62" s="138"/>
      <c r="AB62" s="138"/>
      <c r="AC62" s="138"/>
      <c r="AD62" s="138"/>
      <c r="AE62" s="138"/>
      <c r="AF62" s="138"/>
      <c r="AG62" s="138"/>
      <c r="AH62" s="138"/>
      <c r="AI62" s="138"/>
      <c r="AJ62" s="138"/>
      <c r="AK62" s="138"/>
      <c r="AL62" s="138"/>
      <c r="AM62" s="138"/>
      <c r="AN62" s="138"/>
      <c r="AO62" s="138"/>
      <c r="AP62" s="138"/>
      <c r="AQ62" s="138"/>
      <c r="AR62" s="138"/>
      <c r="AS62" s="138"/>
      <c r="AT62" s="138"/>
      <c r="AU62" s="138"/>
      <c r="AV62" s="138"/>
      <c r="AW62" s="138"/>
      <c r="AX62" s="138"/>
      <c r="AY62" s="138"/>
      <c r="AZ62" s="138"/>
      <c r="BA62" s="138"/>
      <c r="BB62" s="138"/>
      <c r="BC62" s="138"/>
      <c r="BD62" s="138"/>
      <c r="BE62" s="138"/>
      <c r="BF62" s="138"/>
      <c r="BG62" s="138"/>
    </row>
    <row r="63" spans="1:59" x14ac:dyDescent="0.15">
      <c r="A63" s="138"/>
      <c r="B63" s="138"/>
      <c r="C63" s="138"/>
      <c r="D63" s="138"/>
      <c r="E63" s="138"/>
      <c r="F63" s="138"/>
      <c r="G63" s="138"/>
      <c r="H63" s="138"/>
      <c r="I63" s="138"/>
      <c r="J63" s="138"/>
      <c r="K63" s="138"/>
      <c r="L63" s="138"/>
      <c r="M63" s="138"/>
      <c r="N63" s="138"/>
      <c r="O63" s="138"/>
      <c r="P63" s="138"/>
      <c r="Q63" s="138"/>
      <c r="R63" s="138"/>
      <c r="S63" s="138"/>
      <c r="T63" s="138"/>
      <c r="U63" s="138"/>
      <c r="V63" s="138"/>
      <c r="W63" s="138"/>
      <c r="X63" s="138"/>
      <c r="Y63" s="138"/>
      <c r="Z63" s="138"/>
      <c r="AA63" s="138"/>
      <c r="AB63" s="138"/>
      <c r="AC63" s="138"/>
      <c r="AD63" s="138"/>
      <c r="AE63" s="138"/>
      <c r="AF63" s="138"/>
      <c r="AG63" s="138"/>
      <c r="AH63" s="138"/>
      <c r="AI63" s="138"/>
      <c r="AJ63" s="138"/>
      <c r="AK63" s="138"/>
      <c r="AL63" s="138"/>
      <c r="AM63" s="138"/>
      <c r="AN63" s="138"/>
      <c r="AO63" s="138"/>
      <c r="AP63" s="138"/>
      <c r="AQ63" s="138"/>
      <c r="AR63" s="138"/>
      <c r="AS63" s="138"/>
      <c r="AT63" s="138"/>
      <c r="AU63" s="138"/>
      <c r="AV63" s="138"/>
      <c r="AW63" s="138"/>
      <c r="AX63" s="138"/>
      <c r="AY63" s="138"/>
      <c r="AZ63" s="138"/>
      <c r="BA63" s="138"/>
      <c r="BB63" s="138"/>
      <c r="BC63" s="138"/>
      <c r="BD63" s="138"/>
      <c r="BE63" s="138"/>
      <c r="BF63" s="138"/>
      <c r="BG63" s="138"/>
    </row>
    <row r="64" spans="1:59" x14ac:dyDescent="0.15">
      <c r="A64" s="138"/>
      <c r="B64" s="138"/>
      <c r="C64" s="138"/>
      <c r="D64" s="138"/>
      <c r="E64" s="138"/>
      <c r="F64" s="138"/>
      <c r="G64" s="138"/>
      <c r="H64" s="138"/>
      <c r="I64" s="138"/>
      <c r="J64" s="138"/>
      <c r="K64" s="138"/>
      <c r="L64" s="138"/>
      <c r="M64" s="138"/>
      <c r="N64" s="138"/>
      <c r="O64" s="138"/>
      <c r="P64" s="138"/>
      <c r="Q64" s="138"/>
      <c r="R64" s="138"/>
      <c r="S64" s="138"/>
      <c r="T64" s="138"/>
      <c r="U64" s="138"/>
      <c r="V64" s="138"/>
      <c r="W64" s="138"/>
      <c r="X64" s="138"/>
      <c r="Y64" s="138"/>
      <c r="Z64" s="138"/>
      <c r="AA64" s="138"/>
      <c r="AB64" s="138"/>
      <c r="AC64" s="138"/>
      <c r="AD64" s="138"/>
      <c r="AE64" s="138"/>
      <c r="AF64" s="138"/>
      <c r="AG64" s="138"/>
      <c r="AH64" s="138"/>
      <c r="AI64" s="138"/>
      <c r="AJ64" s="138"/>
      <c r="AK64" s="138"/>
      <c r="AL64" s="138"/>
      <c r="AM64" s="138"/>
      <c r="AN64" s="138"/>
      <c r="AO64" s="138"/>
      <c r="AP64" s="138"/>
      <c r="AQ64" s="138"/>
      <c r="AR64" s="138"/>
      <c r="AS64" s="138"/>
      <c r="AT64" s="138"/>
      <c r="AU64" s="138"/>
      <c r="AV64" s="138"/>
      <c r="AW64" s="138"/>
      <c r="AX64" s="138"/>
      <c r="AY64" s="138"/>
      <c r="AZ64" s="138"/>
      <c r="BA64" s="138"/>
      <c r="BB64" s="138"/>
      <c r="BC64" s="138"/>
      <c r="BD64" s="138"/>
      <c r="BE64" s="138"/>
      <c r="BF64" s="138"/>
      <c r="BG64" s="138"/>
    </row>
    <row r="65" spans="1:59" x14ac:dyDescent="0.15">
      <c r="A65" s="138"/>
      <c r="B65" s="138"/>
      <c r="C65" s="138"/>
      <c r="D65" s="138"/>
      <c r="E65" s="138"/>
      <c r="F65" s="138"/>
      <c r="G65" s="138"/>
      <c r="H65" s="138"/>
      <c r="I65" s="138"/>
      <c r="J65" s="138"/>
      <c r="K65" s="138"/>
      <c r="L65" s="138"/>
      <c r="M65" s="138"/>
      <c r="N65" s="138"/>
      <c r="O65" s="138"/>
      <c r="P65" s="138"/>
      <c r="Q65" s="138"/>
      <c r="R65" s="138"/>
      <c r="S65" s="138"/>
      <c r="T65" s="138"/>
      <c r="U65" s="138"/>
      <c r="V65" s="138"/>
      <c r="W65" s="138"/>
      <c r="X65" s="138"/>
      <c r="Y65" s="138"/>
      <c r="Z65" s="138"/>
      <c r="AA65" s="138"/>
      <c r="AB65" s="138"/>
      <c r="AC65" s="138"/>
      <c r="AD65" s="138"/>
      <c r="AE65" s="138"/>
      <c r="AF65" s="138"/>
      <c r="AG65" s="138"/>
      <c r="AH65" s="138"/>
      <c r="AI65" s="138"/>
      <c r="AJ65" s="138"/>
      <c r="AK65" s="138"/>
      <c r="AL65" s="138"/>
      <c r="AM65" s="138"/>
      <c r="AN65" s="138"/>
      <c r="AO65" s="138"/>
      <c r="AP65" s="138"/>
      <c r="AQ65" s="138"/>
      <c r="AR65" s="138"/>
      <c r="AS65" s="138"/>
      <c r="AT65" s="138"/>
      <c r="AU65" s="138"/>
      <c r="AV65" s="138"/>
      <c r="AW65" s="138"/>
      <c r="AX65" s="138"/>
      <c r="AY65" s="138"/>
      <c r="AZ65" s="138"/>
      <c r="BA65" s="138"/>
      <c r="BB65" s="138"/>
      <c r="BC65" s="138"/>
      <c r="BD65" s="138"/>
      <c r="BE65" s="138"/>
      <c r="BF65" s="138"/>
      <c r="BG65" s="138"/>
    </row>
    <row r="66" spans="1:59" x14ac:dyDescent="0.15">
      <c r="A66" s="138"/>
      <c r="B66" s="138"/>
      <c r="C66" s="138"/>
      <c r="D66" s="138"/>
      <c r="E66" s="138"/>
      <c r="F66" s="138"/>
      <c r="G66" s="138"/>
      <c r="H66" s="138"/>
      <c r="I66" s="138"/>
      <c r="J66" s="138"/>
      <c r="K66" s="138"/>
      <c r="L66" s="138"/>
      <c r="M66" s="138"/>
      <c r="N66" s="138"/>
      <c r="O66" s="138"/>
      <c r="P66" s="138"/>
      <c r="Q66" s="138"/>
      <c r="R66" s="138"/>
      <c r="S66" s="138"/>
      <c r="T66" s="138"/>
      <c r="U66" s="138"/>
      <c r="V66" s="138"/>
      <c r="W66" s="138"/>
      <c r="X66" s="138"/>
      <c r="Y66" s="138"/>
      <c r="Z66" s="138"/>
      <c r="AA66" s="138"/>
      <c r="AB66" s="138"/>
      <c r="AC66" s="138"/>
      <c r="AD66" s="138"/>
      <c r="AE66" s="138"/>
      <c r="AF66" s="138"/>
      <c r="AG66" s="138"/>
      <c r="AH66" s="138"/>
      <c r="AI66" s="138"/>
      <c r="AJ66" s="138"/>
      <c r="AK66" s="138"/>
      <c r="AL66" s="138"/>
      <c r="AM66" s="138"/>
      <c r="AN66" s="138"/>
      <c r="AO66" s="138"/>
      <c r="AP66" s="138"/>
      <c r="AQ66" s="138"/>
      <c r="AR66" s="138"/>
      <c r="AS66" s="138"/>
      <c r="AT66" s="138"/>
      <c r="AU66" s="138"/>
      <c r="AV66" s="138"/>
      <c r="AW66" s="138"/>
      <c r="AX66" s="138"/>
      <c r="AY66" s="138"/>
      <c r="AZ66" s="138"/>
      <c r="BA66" s="138"/>
      <c r="BB66" s="138"/>
      <c r="BC66" s="138"/>
      <c r="BD66" s="138"/>
      <c r="BE66" s="138"/>
      <c r="BF66" s="138"/>
      <c r="BG66" s="138"/>
    </row>
    <row r="67" spans="1:59" x14ac:dyDescent="0.15">
      <c r="A67" s="138"/>
      <c r="B67" s="138"/>
      <c r="C67" s="138"/>
      <c r="D67" s="138"/>
      <c r="E67" s="138"/>
      <c r="F67" s="138"/>
      <c r="G67" s="138"/>
      <c r="H67" s="138"/>
      <c r="I67" s="138"/>
      <c r="J67" s="138"/>
      <c r="K67" s="138"/>
      <c r="L67" s="138"/>
      <c r="M67" s="138"/>
      <c r="N67" s="138"/>
      <c r="O67" s="138"/>
      <c r="P67" s="138"/>
      <c r="Q67" s="138"/>
      <c r="R67" s="138"/>
      <c r="S67" s="138"/>
      <c r="T67" s="138"/>
      <c r="U67" s="138"/>
      <c r="V67" s="138"/>
      <c r="W67" s="138"/>
      <c r="X67" s="138"/>
      <c r="Y67" s="138"/>
      <c r="Z67" s="138"/>
      <c r="AA67" s="138"/>
      <c r="AB67" s="138"/>
      <c r="AC67" s="138"/>
      <c r="AD67" s="138"/>
      <c r="AE67" s="138"/>
      <c r="AF67" s="138"/>
      <c r="AG67" s="138"/>
      <c r="AH67" s="138"/>
      <c r="AI67" s="138"/>
      <c r="AJ67" s="138"/>
      <c r="AK67" s="138"/>
      <c r="AL67" s="138"/>
      <c r="AM67" s="138"/>
      <c r="AN67" s="138"/>
      <c r="AO67" s="138"/>
      <c r="AP67" s="138"/>
      <c r="AQ67" s="138"/>
      <c r="AR67" s="138"/>
      <c r="AS67" s="138"/>
      <c r="AT67" s="138"/>
      <c r="AU67" s="138"/>
      <c r="AV67" s="138"/>
      <c r="AW67" s="138"/>
      <c r="AX67" s="138"/>
      <c r="AY67" s="138"/>
      <c r="AZ67" s="138"/>
      <c r="BA67" s="138"/>
      <c r="BB67" s="138"/>
      <c r="BC67" s="138"/>
      <c r="BD67" s="138"/>
      <c r="BE67" s="138"/>
      <c r="BF67" s="138"/>
      <c r="BG67" s="138"/>
    </row>
    <row r="68" spans="1:59" x14ac:dyDescent="0.15">
      <c r="A68" s="138"/>
      <c r="B68" s="138"/>
      <c r="C68" s="138"/>
      <c r="D68" s="138"/>
      <c r="E68" s="138"/>
      <c r="F68" s="138"/>
      <c r="G68" s="138"/>
      <c r="H68" s="138"/>
      <c r="I68" s="138"/>
      <c r="J68" s="138"/>
      <c r="K68" s="138"/>
      <c r="L68" s="138"/>
      <c r="M68" s="138"/>
      <c r="N68" s="138"/>
      <c r="O68" s="138"/>
      <c r="P68" s="138"/>
      <c r="Q68" s="138"/>
      <c r="R68" s="138"/>
      <c r="S68" s="138"/>
      <c r="T68" s="138"/>
      <c r="U68" s="138"/>
      <c r="V68" s="138"/>
      <c r="W68" s="138"/>
      <c r="X68" s="138"/>
      <c r="Y68" s="138"/>
      <c r="Z68" s="138"/>
      <c r="AA68" s="138"/>
      <c r="AB68" s="138"/>
      <c r="AC68" s="138"/>
      <c r="AD68" s="138"/>
      <c r="AE68" s="138"/>
      <c r="AF68" s="138"/>
      <c r="AG68" s="138"/>
      <c r="AH68" s="138"/>
      <c r="AI68" s="138"/>
      <c r="AJ68" s="138"/>
      <c r="AK68" s="138"/>
      <c r="AL68" s="138"/>
      <c r="AM68" s="138"/>
      <c r="AN68" s="138"/>
      <c r="AO68" s="138"/>
      <c r="AP68" s="138"/>
      <c r="AQ68" s="138"/>
      <c r="AR68" s="138"/>
      <c r="AS68" s="138"/>
      <c r="AT68" s="138"/>
      <c r="AU68" s="138"/>
      <c r="AV68" s="138"/>
      <c r="AW68" s="138"/>
      <c r="AX68" s="138"/>
      <c r="AY68" s="138"/>
      <c r="AZ68" s="138"/>
      <c r="BA68" s="138"/>
      <c r="BB68" s="138"/>
      <c r="BC68" s="138"/>
      <c r="BD68" s="138"/>
      <c r="BE68" s="138"/>
      <c r="BF68" s="138"/>
      <c r="BG68" s="138"/>
    </row>
    <row r="69" spans="1:59" x14ac:dyDescent="0.15">
      <c r="A69" s="138"/>
      <c r="B69" s="138"/>
      <c r="C69" s="138"/>
      <c r="D69" s="138"/>
      <c r="E69" s="138"/>
      <c r="F69" s="138"/>
      <c r="G69" s="138"/>
      <c r="H69" s="138"/>
      <c r="I69" s="138"/>
      <c r="J69" s="138"/>
      <c r="K69" s="138"/>
      <c r="L69" s="138"/>
      <c r="M69" s="138"/>
      <c r="N69" s="138"/>
      <c r="O69" s="138"/>
      <c r="P69" s="138"/>
      <c r="Q69" s="138"/>
      <c r="R69" s="138"/>
      <c r="S69" s="138"/>
      <c r="T69" s="138"/>
      <c r="U69" s="138"/>
      <c r="V69" s="138"/>
      <c r="W69" s="138"/>
      <c r="X69" s="138"/>
      <c r="Y69" s="138"/>
      <c r="Z69" s="138"/>
      <c r="AA69" s="138"/>
      <c r="AB69" s="138"/>
      <c r="AC69" s="138"/>
      <c r="AD69" s="138"/>
      <c r="AE69" s="138"/>
      <c r="AF69" s="138"/>
      <c r="AG69" s="138"/>
      <c r="AH69" s="138"/>
      <c r="AI69" s="138"/>
      <c r="AJ69" s="138"/>
      <c r="AK69" s="138"/>
      <c r="AL69" s="138"/>
      <c r="AM69" s="138"/>
      <c r="AN69" s="138"/>
      <c r="AO69" s="138"/>
      <c r="AP69" s="138"/>
      <c r="AQ69" s="138"/>
      <c r="AR69" s="138"/>
      <c r="AS69" s="138"/>
      <c r="AT69" s="138"/>
      <c r="AU69" s="138"/>
      <c r="AV69" s="138"/>
      <c r="AW69" s="138"/>
      <c r="AX69" s="138"/>
      <c r="AY69" s="138"/>
      <c r="AZ69" s="138"/>
      <c r="BA69" s="138"/>
      <c r="BB69" s="138"/>
      <c r="BC69" s="138"/>
      <c r="BD69" s="138"/>
      <c r="BE69" s="138"/>
      <c r="BF69" s="138"/>
      <c r="BG69" s="138"/>
    </row>
    <row r="70" spans="1:59" x14ac:dyDescent="0.15">
      <c r="A70" s="138"/>
      <c r="B70" s="138"/>
      <c r="C70" s="138"/>
      <c r="D70" s="138"/>
      <c r="E70" s="138"/>
      <c r="F70" s="138"/>
      <c r="G70" s="138"/>
      <c r="H70" s="138"/>
      <c r="I70" s="138"/>
      <c r="J70" s="138"/>
      <c r="K70" s="138"/>
      <c r="L70" s="138"/>
      <c r="M70" s="138"/>
      <c r="N70" s="138"/>
      <c r="O70" s="138"/>
      <c r="P70" s="138"/>
      <c r="Q70" s="138"/>
      <c r="R70" s="138"/>
      <c r="S70" s="138"/>
      <c r="T70" s="138"/>
      <c r="U70" s="138"/>
      <c r="V70" s="138"/>
      <c r="W70" s="138"/>
      <c r="X70" s="138"/>
      <c r="Y70" s="138"/>
      <c r="Z70" s="138"/>
      <c r="AA70" s="138"/>
      <c r="AB70" s="138"/>
      <c r="AC70" s="138"/>
      <c r="AD70" s="138"/>
      <c r="AE70" s="138"/>
      <c r="AF70" s="138"/>
      <c r="AG70" s="138"/>
      <c r="AH70" s="138"/>
      <c r="AI70" s="138"/>
      <c r="AJ70" s="138"/>
      <c r="AK70" s="138"/>
      <c r="AL70" s="138"/>
      <c r="AM70" s="138"/>
      <c r="AN70" s="138"/>
      <c r="AO70" s="138"/>
      <c r="AP70" s="138"/>
      <c r="AQ70" s="138"/>
      <c r="AR70" s="138"/>
      <c r="AS70" s="138"/>
      <c r="AT70" s="138"/>
      <c r="AU70" s="138"/>
      <c r="AV70" s="138"/>
      <c r="AW70" s="138"/>
      <c r="AX70" s="138"/>
      <c r="AY70" s="138"/>
      <c r="AZ70" s="138"/>
      <c r="BA70" s="138"/>
      <c r="BB70" s="138"/>
      <c r="BC70" s="138"/>
      <c r="BD70" s="138"/>
      <c r="BE70" s="138"/>
      <c r="BF70" s="138"/>
      <c r="BG70" s="138"/>
    </row>
    <row r="71" spans="1:59" x14ac:dyDescent="0.15">
      <c r="A71" s="138"/>
      <c r="B71" s="138"/>
      <c r="C71" s="138"/>
      <c r="D71" s="138"/>
      <c r="E71" s="138"/>
      <c r="F71" s="138"/>
      <c r="G71" s="138"/>
      <c r="H71" s="138"/>
      <c r="I71" s="138"/>
      <c r="J71" s="138"/>
      <c r="K71" s="138"/>
      <c r="L71" s="138"/>
      <c r="M71" s="138"/>
      <c r="N71" s="138"/>
      <c r="O71" s="138"/>
      <c r="P71" s="138"/>
      <c r="Q71" s="138"/>
      <c r="R71" s="138"/>
      <c r="S71" s="138"/>
      <c r="T71" s="138"/>
      <c r="U71" s="138"/>
      <c r="V71" s="138"/>
      <c r="W71" s="138"/>
      <c r="X71" s="138"/>
      <c r="Y71" s="138"/>
      <c r="Z71" s="138"/>
      <c r="AA71" s="138"/>
      <c r="AB71" s="138"/>
      <c r="AC71" s="138"/>
      <c r="AD71" s="138"/>
      <c r="AE71" s="138"/>
      <c r="AF71" s="138"/>
      <c r="AG71" s="138"/>
      <c r="AH71" s="138"/>
      <c r="AI71" s="138"/>
      <c r="AJ71" s="138"/>
      <c r="AK71" s="138"/>
      <c r="AL71" s="138"/>
      <c r="AM71" s="138"/>
      <c r="AN71" s="138"/>
      <c r="AO71" s="138"/>
      <c r="AP71" s="138"/>
      <c r="AQ71" s="138"/>
      <c r="AR71" s="138"/>
      <c r="AS71" s="138"/>
      <c r="AT71" s="138"/>
      <c r="AU71" s="138"/>
      <c r="AV71" s="138"/>
      <c r="AW71" s="138"/>
      <c r="AX71" s="138"/>
      <c r="AY71" s="138"/>
      <c r="AZ71" s="138"/>
      <c r="BA71" s="138"/>
      <c r="BB71" s="138"/>
      <c r="BC71" s="138"/>
      <c r="BD71" s="138"/>
      <c r="BE71" s="138"/>
      <c r="BF71" s="138"/>
      <c r="BG71" s="138"/>
    </row>
    <row r="72" spans="1:59" x14ac:dyDescent="0.15">
      <c r="A72" s="138"/>
      <c r="B72" s="138"/>
      <c r="C72" s="138"/>
      <c r="D72" s="138"/>
      <c r="E72" s="138"/>
      <c r="F72" s="137"/>
      <c r="G72" s="137"/>
      <c r="H72" s="137"/>
      <c r="I72" s="137"/>
      <c r="J72" s="137"/>
      <c r="K72" s="137"/>
      <c r="L72" s="137"/>
      <c r="M72" s="137"/>
      <c r="N72" s="137"/>
      <c r="O72" s="138"/>
      <c r="P72" s="138"/>
      <c r="Q72" s="138"/>
      <c r="R72" s="138"/>
      <c r="S72" s="138"/>
      <c r="T72" s="138"/>
      <c r="U72" s="138"/>
      <c r="V72" s="138"/>
      <c r="W72" s="138"/>
      <c r="X72" s="138"/>
      <c r="Y72" s="138"/>
      <c r="Z72" s="138"/>
      <c r="AA72" s="138"/>
      <c r="AB72" s="138"/>
      <c r="AC72" s="138"/>
      <c r="AD72" s="138"/>
      <c r="AE72" s="138"/>
      <c r="AF72" s="138"/>
      <c r="AG72" s="138"/>
      <c r="AH72" s="138"/>
      <c r="AI72" s="138"/>
      <c r="AJ72" s="138"/>
      <c r="AK72" s="138"/>
      <c r="AL72" s="138"/>
      <c r="AM72" s="138"/>
      <c r="AN72" s="138"/>
      <c r="AO72" s="138"/>
      <c r="AP72" s="138"/>
      <c r="AQ72" s="138"/>
      <c r="AR72" s="138"/>
      <c r="AS72" s="138"/>
      <c r="AT72" s="138"/>
      <c r="AU72" s="138"/>
      <c r="AV72" s="138"/>
      <c r="AW72" s="138"/>
      <c r="AX72" s="138"/>
      <c r="AY72" s="138"/>
      <c r="AZ72" s="138"/>
      <c r="BA72" s="138"/>
      <c r="BB72" s="138"/>
      <c r="BC72" s="138"/>
      <c r="BD72" s="138"/>
      <c r="BE72" s="138"/>
      <c r="BF72" s="138"/>
      <c r="BG72" s="138"/>
    </row>
    <row r="73" spans="1:59" x14ac:dyDescent="0.15">
      <c r="A73" s="138"/>
      <c r="B73" s="138"/>
      <c r="C73" s="138"/>
      <c r="D73" s="138"/>
      <c r="E73" s="138"/>
      <c r="F73" s="137"/>
      <c r="G73" s="137"/>
      <c r="H73" s="137"/>
      <c r="I73" s="137"/>
      <c r="J73" s="137"/>
      <c r="K73" s="137"/>
      <c r="L73" s="137"/>
      <c r="M73" s="137"/>
      <c r="N73" s="137"/>
      <c r="O73" s="138"/>
      <c r="P73" s="138"/>
      <c r="Q73" s="138"/>
      <c r="R73" s="138"/>
      <c r="S73" s="138"/>
      <c r="T73" s="138"/>
      <c r="U73" s="138"/>
      <c r="V73" s="138"/>
      <c r="W73" s="138"/>
      <c r="X73" s="138"/>
      <c r="Y73" s="138"/>
      <c r="Z73" s="138"/>
      <c r="AA73" s="138"/>
      <c r="AB73" s="138"/>
      <c r="AC73" s="138"/>
      <c r="AD73" s="138"/>
      <c r="AE73" s="138"/>
      <c r="AF73" s="138"/>
      <c r="AG73" s="138"/>
      <c r="AH73" s="138"/>
      <c r="AI73" s="138"/>
      <c r="AJ73" s="138"/>
      <c r="AK73" s="138"/>
      <c r="AL73" s="138"/>
      <c r="AM73" s="138"/>
      <c r="AN73" s="138"/>
      <c r="AO73" s="138"/>
      <c r="AP73" s="138"/>
      <c r="AQ73" s="138"/>
      <c r="AR73" s="138"/>
      <c r="AS73" s="138"/>
      <c r="AT73" s="138"/>
      <c r="AU73" s="138"/>
      <c r="AV73" s="138"/>
      <c r="AW73" s="138"/>
      <c r="AX73" s="138"/>
      <c r="AY73" s="138"/>
      <c r="AZ73" s="138"/>
      <c r="BA73" s="138"/>
      <c r="BB73" s="138"/>
      <c r="BC73" s="138"/>
      <c r="BD73" s="138"/>
      <c r="BE73" s="138"/>
      <c r="BF73" s="138"/>
      <c r="BG73" s="138"/>
    </row>
    <row r="74" spans="1:59" x14ac:dyDescent="0.15">
      <c r="A74" s="138"/>
      <c r="B74" s="138"/>
      <c r="C74" s="138"/>
      <c r="D74" s="138"/>
      <c r="E74" s="138"/>
      <c r="F74" s="137"/>
      <c r="G74" s="137"/>
      <c r="H74" s="137"/>
      <c r="I74" s="137"/>
      <c r="J74" s="137"/>
      <c r="K74" s="137"/>
      <c r="L74" s="137"/>
      <c r="M74" s="137"/>
      <c r="N74" s="137"/>
      <c r="O74" s="138"/>
      <c r="P74" s="138"/>
      <c r="Q74" s="138"/>
      <c r="R74" s="138"/>
      <c r="S74" s="138"/>
      <c r="T74" s="138"/>
      <c r="U74" s="138"/>
      <c r="V74" s="138"/>
      <c r="W74" s="138"/>
      <c r="X74" s="138"/>
      <c r="Y74" s="138"/>
      <c r="Z74" s="138"/>
      <c r="AA74" s="138"/>
      <c r="AB74" s="138"/>
      <c r="AC74" s="138"/>
      <c r="AD74" s="138"/>
      <c r="AE74" s="138"/>
      <c r="AF74" s="138"/>
      <c r="AG74" s="138"/>
      <c r="AH74" s="138"/>
      <c r="AI74" s="138"/>
      <c r="AJ74" s="138"/>
      <c r="AK74" s="138"/>
      <c r="AL74" s="138"/>
      <c r="AM74" s="138"/>
      <c r="AN74" s="138"/>
      <c r="AO74" s="138"/>
      <c r="AP74" s="138"/>
      <c r="AQ74" s="138"/>
      <c r="AR74" s="138"/>
      <c r="AS74" s="138"/>
      <c r="AT74" s="138"/>
      <c r="AU74" s="138"/>
      <c r="AV74" s="138"/>
      <c r="AW74" s="138"/>
      <c r="AX74" s="138"/>
      <c r="AY74" s="138"/>
      <c r="AZ74" s="138"/>
      <c r="BA74" s="138"/>
      <c r="BB74" s="138"/>
      <c r="BC74" s="138"/>
      <c r="BD74" s="138"/>
      <c r="BE74" s="138"/>
      <c r="BF74" s="138"/>
      <c r="BG74" s="138"/>
    </row>
    <row r="75" spans="1:59" x14ac:dyDescent="0.15">
      <c r="A75" s="138"/>
      <c r="B75" s="138"/>
      <c r="C75" s="138"/>
      <c r="D75" s="138"/>
      <c r="E75" s="138"/>
      <c r="F75" s="137"/>
      <c r="G75" s="137"/>
      <c r="H75" s="137"/>
      <c r="I75" s="137"/>
      <c r="J75" s="137"/>
      <c r="K75" s="137"/>
      <c r="L75" s="137"/>
      <c r="M75" s="137"/>
      <c r="N75" s="137"/>
      <c r="O75" s="138"/>
      <c r="P75" s="138"/>
      <c r="Q75" s="138"/>
      <c r="R75" s="138"/>
      <c r="S75" s="138"/>
      <c r="T75" s="138"/>
      <c r="U75" s="138"/>
      <c r="V75" s="138"/>
      <c r="W75" s="138"/>
      <c r="X75" s="138"/>
      <c r="Y75" s="138"/>
      <c r="Z75" s="138"/>
      <c r="AA75" s="138"/>
      <c r="AB75" s="138"/>
      <c r="AC75" s="138"/>
      <c r="AD75" s="138"/>
      <c r="AE75" s="138"/>
      <c r="AF75" s="138"/>
      <c r="AG75" s="138"/>
      <c r="AH75" s="138"/>
      <c r="AI75" s="138"/>
      <c r="AJ75" s="138"/>
      <c r="AK75" s="138"/>
      <c r="AL75" s="138"/>
      <c r="AM75" s="138"/>
      <c r="AN75" s="138"/>
      <c r="AO75" s="138"/>
      <c r="AP75" s="138"/>
      <c r="AQ75" s="138"/>
      <c r="AR75" s="138"/>
      <c r="AS75" s="138"/>
      <c r="AT75" s="138"/>
      <c r="AU75" s="138"/>
      <c r="AV75" s="138"/>
      <c r="AW75" s="138"/>
      <c r="AX75" s="138"/>
      <c r="AY75" s="138"/>
      <c r="AZ75" s="138"/>
      <c r="BA75" s="138"/>
      <c r="BB75" s="138"/>
      <c r="BC75" s="138"/>
      <c r="BD75" s="138"/>
      <c r="BE75" s="138"/>
      <c r="BF75" s="138"/>
      <c r="BG75" s="138"/>
    </row>
    <row r="76" spans="1:59" x14ac:dyDescent="0.15">
      <c r="A76" s="138"/>
      <c r="B76" s="138"/>
      <c r="C76" s="138"/>
      <c r="D76" s="138"/>
      <c r="E76" s="138"/>
      <c r="F76" s="137"/>
      <c r="G76" s="137"/>
      <c r="H76" s="137"/>
      <c r="I76" s="137"/>
      <c r="J76" s="137"/>
      <c r="K76" s="137"/>
      <c r="L76" s="137"/>
      <c r="M76" s="137"/>
      <c r="N76" s="137"/>
      <c r="O76" s="138"/>
      <c r="P76" s="138"/>
      <c r="Q76" s="138"/>
      <c r="R76" s="138"/>
      <c r="S76" s="138"/>
      <c r="T76" s="138"/>
      <c r="U76" s="138"/>
      <c r="V76" s="138"/>
      <c r="W76" s="138"/>
      <c r="X76" s="138"/>
      <c r="Y76" s="138"/>
      <c r="Z76" s="138"/>
      <c r="AA76" s="138"/>
      <c r="AB76" s="138"/>
      <c r="AC76" s="138"/>
      <c r="AD76" s="138"/>
      <c r="AE76" s="138"/>
      <c r="AF76" s="138"/>
      <c r="AG76" s="138"/>
      <c r="AH76" s="138"/>
      <c r="AI76" s="138"/>
      <c r="AJ76" s="138"/>
      <c r="AK76" s="138"/>
      <c r="AL76" s="138"/>
      <c r="AM76" s="138"/>
      <c r="AN76" s="138"/>
      <c r="AO76" s="138"/>
      <c r="AP76" s="138"/>
      <c r="AQ76" s="138"/>
      <c r="AR76" s="138"/>
      <c r="AS76" s="138"/>
      <c r="AT76" s="138"/>
      <c r="AU76" s="138"/>
      <c r="AV76" s="138"/>
      <c r="AW76" s="138"/>
      <c r="AX76" s="138"/>
      <c r="AY76" s="138"/>
      <c r="AZ76" s="138"/>
      <c r="BA76" s="138"/>
      <c r="BB76" s="138"/>
      <c r="BC76" s="138"/>
      <c r="BD76" s="138"/>
      <c r="BE76" s="138"/>
      <c r="BF76" s="138"/>
      <c r="BG76" s="138"/>
    </row>
    <row r="77" spans="1:59" x14ac:dyDescent="0.15">
      <c r="A77" s="138"/>
      <c r="B77" s="138"/>
      <c r="C77" s="138"/>
      <c r="D77" s="138"/>
      <c r="E77" s="138"/>
      <c r="F77" s="137"/>
      <c r="G77" s="137"/>
      <c r="H77" s="137"/>
      <c r="I77" s="137"/>
      <c r="J77" s="137"/>
      <c r="K77" s="137"/>
      <c r="L77" s="137"/>
      <c r="M77" s="137"/>
      <c r="N77" s="137"/>
      <c r="O77" s="138"/>
      <c r="P77" s="138"/>
      <c r="Q77" s="138"/>
      <c r="R77" s="138"/>
      <c r="S77" s="138"/>
      <c r="T77" s="138"/>
      <c r="U77" s="138"/>
      <c r="V77" s="138"/>
      <c r="W77" s="138"/>
      <c r="X77" s="138"/>
      <c r="Y77" s="138"/>
      <c r="Z77" s="138"/>
      <c r="AA77" s="138"/>
      <c r="AB77" s="138"/>
      <c r="AC77" s="138"/>
      <c r="AD77" s="138"/>
      <c r="AE77" s="138"/>
      <c r="AF77" s="138"/>
      <c r="AG77" s="138"/>
      <c r="AH77" s="138"/>
      <c r="AI77" s="138"/>
      <c r="AJ77" s="138"/>
      <c r="AK77" s="138"/>
      <c r="AL77" s="138"/>
      <c r="AM77" s="138"/>
      <c r="AN77" s="138"/>
      <c r="AO77" s="138"/>
      <c r="AP77" s="138"/>
      <c r="AQ77" s="138"/>
      <c r="AR77" s="138"/>
      <c r="AS77" s="138"/>
      <c r="AT77" s="138"/>
      <c r="AU77" s="138"/>
      <c r="AV77" s="138"/>
      <c r="AW77" s="138"/>
      <c r="AX77" s="138"/>
      <c r="AY77" s="138"/>
      <c r="AZ77" s="138"/>
      <c r="BA77" s="138"/>
      <c r="BB77" s="138"/>
      <c r="BC77" s="138"/>
      <c r="BD77" s="138"/>
      <c r="BE77" s="138"/>
      <c r="BF77" s="138"/>
      <c r="BG77" s="138"/>
    </row>
    <row r="78" spans="1:59" x14ac:dyDescent="0.15">
      <c r="A78" s="138"/>
      <c r="B78" s="138"/>
      <c r="C78" s="138"/>
      <c r="D78" s="138"/>
      <c r="E78" s="138"/>
      <c r="F78" s="137"/>
      <c r="G78" s="137"/>
      <c r="H78" s="137"/>
      <c r="I78" s="137"/>
      <c r="J78" s="137"/>
      <c r="K78" s="137"/>
      <c r="L78" s="137"/>
      <c r="M78" s="137"/>
      <c r="N78" s="137"/>
      <c r="O78" s="138"/>
      <c r="P78" s="138"/>
      <c r="Q78" s="138"/>
      <c r="R78" s="138"/>
      <c r="S78" s="138"/>
      <c r="T78" s="138"/>
      <c r="U78" s="138"/>
      <c r="V78" s="138"/>
      <c r="W78" s="138"/>
      <c r="X78" s="138"/>
      <c r="Y78" s="138"/>
      <c r="Z78" s="138"/>
      <c r="AA78" s="138"/>
      <c r="AB78" s="138"/>
      <c r="AC78" s="138"/>
      <c r="AD78" s="138"/>
      <c r="AE78" s="138"/>
      <c r="AF78" s="138"/>
      <c r="AG78" s="138"/>
      <c r="AH78" s="138"/>
      <c r="AI78" s="138"/>
      <c r="AJ78" s="138"/>
      <c r="AK78" s="138"/>
      <c r="AL78" s="138"/>
      <c r="AM78" s="138"/>
      <c r="AN78" s="138"/>
      <c r="AO78" s="138"/>
      <c r="AP78" s="138"/>
      <c r="AQ78" s="138"/>
      <c r="AR78" s="138"/>
      <c r="AS78" s="138"/>
      <c r="AT78" s="138"/>
      <c r="AU78" s="138"/>
      <c r="AV78" s="138"/>
      <c r="AW78" s="138"/>
      <c r="AX78" s="138"/>
      <c r="AY78" s="138"/>
      <c r="AZ78" s="138"/>
      <c r="BA78" s="138"/>
      <c r="BB78" s="138"/>
      <c r="BC78" s="138"/>
      <c r="BD78" s="138"/>
      <c r="BE78" s="138"/>
      <c r="BF78" s="138"/>
      <c r="BG78" s="138"/>
    </row>
    <row r="79" spans="1:59" x14ac:dyDescent="0.15">
      <c r="A79" s="138"/>
      <c r="B79" s="138"/>
      <c r="C79" s="138"/>
      <c r="D79" s="138"/>
      <c r="E79" s="138"/>
      <c r="F79" s="137"/>
      <c r="G79" s="137"/>
      <c r="H79" s="137"/>
      <c r="I79" s="137"/>
      <c r="J79" s="137"/>
      <c r="K79" s="137"/>
      <c r="L79" s="137"/>
      <c r="M79" s="137"/>
      <c r="N79" s="137"/>
      <c r="O79" s="138"/>
      <c r="P79" s="138"/>
      <c r="Q79" s="138"/>
      <c r="R79" s="138"/>
      <c r="S79" s="138"/>
      <c r="T79" s="138"/>
      <c r="U79" s="138"/>
      <c r="V79" s="138"/>
      <c r="W79" s="138"/>
      <c r="X79" s="138"/>
      <c r="Y79" s="138"/>
      <c r="Z79" s="138"/>
      <c r="AA79" s="138"/>
      <c r="AB79" s="138"/>
      <c r="AC79" s="138"/>
      <c r="AD79" s="138"/>
      <c r="AE79" s="138"/>
      <c r="AF79" s="138"/>
      <c r="AG79" s="138"/>
      <c r="AH79" s="138"/>
      <c r="AI79" s="138"/>
      <c r="AJ79" s="138"/>
      <c r="AK79" s="138"/>
      <c r="AL79" s="138"/>
      <c r="AM79" s="138"/>
      <c r="AN79" s="138"/>
      <c r="AO79" s="138"/>
      <c r="AP79" s="138"/>
      <c r="AQ79" s="138"/>
      <c r="AR79" s="138"/>
      <c r="AS79" s="138"/>
      <c r="AT79" s="138"/>
      <c r="AU79" s="138"/>
      <c r="AV79" s="138"/>
      <c r="AW79" s="138"/>
      <c r="AX79" s="138"/>
      <c r="AY79" s="138"/>
      <c r="AZ79" s="138"/>
      <c r="BA79" s="138"/>
      <c r="BB79" s="138"/>
      <c r="BC79" s="138"/>
      <c r="BD79" s="138"/>
      <c r="BE79" s="138"/>
      <c r="BF79" s="138"/>
      <c r="BG79" s="138"/>
    </row>
    <row r="80" spans="1:59" x14ac:dyDescent="0.15">
      <c r="A80" s="138"/>
      <c r="B80" s="138"/>
      <c r="C80" s="138"/>
      <c r="D80" s="138"/>
      <c r="E80" s="138"/>
      <c r="F80" s="138"/>
      <c r="G80" s="138"/>
      <c r="H80" s="138"/>
      <c r="I80" s="138"/>
      <c r="J80" s="138"/>
      <c r="K80" s="138"/>
      <c r="L80" s="138"/>
      <c r="M80" s="138"/>
      <c r="N80" s="138"/>
      <c r="O80" s="138"/>
      <c r="P80" s="138"/>
      <c r="Q80" s="138"/>
      <c r="R80" s="138"/>
      <c r="S80" s="138"/>
      <c r="T80" s="138"/>
      <c r="U80" s="138"/>
      <c r="V80" s="138"/>
      <c r="W80" s="138"/>
      <c r="X80" s="138"/>
      <c r="Y80" s="138"/>
      <c r="Z80" s="138"/>
      <c r="AA80" s="138"/>
      <c r="AB80" s="138"/>
      <c r="AC80" s="138"/>
      <c r="AD80" s="138"/>
      <c r="AE80" s="138"/>
      <c r="AF80" s="138"/>
      <c r="AG80" s="138"/>
      <c r="AH80" s="138"/>
      <c r="AI80" s="138"/>
      <c r="AJ80" s="138"/>
      <c r="AK80" s="138"/>
      <c r="AL80" s="138"/>
      <c r="AM80" s="138"/>
      <c r="AN80" s="138"/>
      <c r="AO80" s="138"/>
      <c r="AP80" s="138"/>
      <c r="AQ80" s="138"/>
      <c r="AR80" s="138"/>
      <c r="AS80" s="138"/>
      <c r="AT80" s="138"/>
      <c r="AU80" s="138"/>
      <c r="AV80" s="138"/>
      <c r="AW80" s="138"/>
      <c r="AX80" s="138"/>
      <c r="AY80" s="138"/>
      <c r="AZ80" s="138"/>
      <c r="BA80" s="138"/>
      <c r="BB80" s="138"/>
      <c r="BC80" s="138"/>
      <c r="BD80" s="138"/>
      <c r="BE80" s="138"/>
      <c r="BF80" s="138"/>
      <c r="BG80" s="138"/>
    </row>
    <row r="81" spans="1:59" x14ac:dyDescent="0.15">
      <c r="A81" s="138"/>
      <c r="B81" s="138"/>
      <c r="C81" s="138"/>
      <c r="D81" s="138"/>
      <c r="E81" s="138"/>
      <c r="F81" s="138"/>
      <c r="G81" s="138"/>
      <c r="H81" s="138"/>
      <c r="I81" s="138"/>
      <c r="J81" s="138"/>
      <c r="K81" s="138"/>
      <c r="L81" s="138"/>
      <c r="M81" s="138"/>
      <c r="N81" s="138"/>
      <c r="O81" s="138"/>
      <c r="P81" s="138"/>
      <c r="Q81" s="138"/>
      <c r="R81" s="138"/>
      <c r="S81" s="138"/>
      <c r="T81" s="138"/>
      <c r="U81" s="138"/>
      <c r="V81" s="138"/>
      <c r="W81" s="138"/>
      <c r="X81" s="138"/>
      <c r="Y81" s="138"/>
      <c r="Z81" s="138"/>
      <c r="AA81" s="138"/>
      <c r="AB81" s="138"/>
      <c r="AC81" s="138"/>
      <c r="AD81" s="138"/>
      <c r="AE81" s="138"/>
      <c r="AF81" s="138"/>
      <c r="AG81" s="138"/>
      <c r="AH81" s="138"/>
      <c r="AI81" s="138"/>
      <c r="AJ81" s="138"/>
      <c r="AK81" s="138"/>
      <c r="AL81" s="138"/>
      <c r="AM81" s="138"/>
      <c r="AN81" s="138"/>
      <c r="AO81" s="138"/>
      <c r="AP81" s="138"/>
      <c r="AQ81" s="138"/>
      <c r="AR81" s="138"/>
      <c r="AS81" s="138"/>
      <c r="AT81" s="138"/>
      <c r="AU81" s="138"/>
      <c r="AV81" s="138"/>
      <c r="AW81" s="138"/>
      <c r="AX81" s="138"/>
      <c r="AY81" s="138"/>
      <c r="AZ81" s="138"/>
      <c r="BA81" s="138"/>
      <c r="BB81" s="138"/>
      <c r="BC81" s="138"/>
      <c r="BD81" s="138"/>
      <c r="BE81" s="138"/>
      <c r="BF81" s="138"/>
      <c r="BG81" s="138"/>
    </row>
    <row r="82" spans="1:59" x14ac:dyDescent="0.15">
      <c r="A82" s="138"/>
      <c r="B82" s="138"/>
      <c r="C82" s="138"/>
      <c r="D82" s="138"/>
      <c r="E82" s="138"/>
      <c r="F82" s="138"/>
      <c r="G82" s="138"/>
      <c r="H82" s="138"/>
      <c r="I82" s="138"/>
      <c r="J82" s="138"/>
      <c r="K82" s="138"/>
      <c r="L82" s="138"/>
      <c r="M82" s="138"/>
      <c r="N82" s="138"/>
      <c r="O82" s="138"/>
      <c r="P82" s="138"/>
      <c r="Q82" s="138"/>
      <c r="R82" s="138"/>
      <c r="S82" s="138"/>
      <c r="T82" s="138"/>
      <c r="U82" s="138"/>
      <c r="V82" s="138"/>
      <c r="W82" s="138"/>
      <c r="X82" s="138"/>
      <c r="Y82" s="138"/>
      <c r="Z82" s="138"/>
      <c r="AA82" s="138"/>
      <c r="AB82" s="138"/>
      <c r="AC82" s="138"/>
      <c r="AD82" s="138"/>
      <c r="AE82" s="138"/>
      <c r="AF82" s="138"/>
      <c r="AG82" s="138"/>
      <c r="AH82" s="138"/>
      <c r="AI82" s="138"/>
      <c r="AJ82" s="138"/>
      <c r="AK82" s="138"/>
      <c r="AL82" s="138"/>
      <c r="AM82" s="138"/>
      <c r="AN82" s="138"/>
      <c r="AO82" s="138"/>
      <c r="AP82" s="138"/>
      <c r="AQ82" s="138"/>
      <c r="AR82" s="138"/>
      <c r="AS82" s="138"/>
      <c r="AT82" s="138"/>
      <c r="AU82" s="138"/>
      <c r="AV82" s="138"/>
      <c r="AW82" s="138"/>
      <c r="AX82" s="138"/>
      <c r="AY82" s="138"/>
      <c r="AZ82" s="138"/>
      <c r="BA82" s="138"/>
      <c r="BB82" s="138"/>
      <c r="BC82" s="138"/>
      <c r="BD82" s="138"/>
      <c r="BE82" s="138"/>
      <c r="BF82" s="138"/>
      <c r="BG82" s="138"/>
    </row>
    <row r="83" spans="1:59" x14ac:dyDescent="0.15">
      <c r="A83" s="138"/>
      <c r="B83" s="138"/>
      <c r="C83" s="138"/>
      <c r="D83" s="138"/>
      <c r="E83" s="138"/>
      <c r="F83" s="138"/>
      <c r="G83" s="138"/>
      <c r="H83" s="138"/>
      <c r="I83" s="138"/>
      <c r="J83" s="138"/>
      <c r="K83" s="138"/>
      <c r="L83" s="138"/>
      <c r="M83" s="138"/>
      <c r="N83" s="138"/>
      <c r="O83" s="138"/>
      <c r="P83" s="138"/>
      <c r="Q83" s="138"/>
      <c r="R83" s="138"/>
      <c r="S83" s="138"/>
      <c r="T83" s="138"/>
      <c r="U83" s="138"/>
      <c r="V83" s="138"/>
      <c r="W83" s="138"/>
      <c r="X83" s="138"/>
      <c r="Y83" s="138"/>
      <c r="Z83" s="138"/>
      <c r="AA83" s="138"/>
      <c r="AB83" s="138"/>
      <c r="AC83" s="138"/>
      <c r="AD83" s="138"/>
      <c r="AE83" s="138"/>
      <c r="AF83" s="138"/>
      <c r="AG83" s="138"/>
      <c r="AH83" s="138"/>
      <c r="AI83" s="138"/>
      <c r="AJ83" s="138"/>
      <c r="AK83" s="138"/>
      <c r="AL83" s="138"/>
      <c r="AM83" s="138"/>
      <c r="AN83" s="138"/>
      <c r="AO83" s="138"/>
      <c r="AP83" s="138"/>
      <c r="AQ83" s="138"/>
      <c r="AR83" s="138"/>
      <c r="AS83" s="138"/>
      <c r="AT83" s="138"/>
      <c r="AU83" s="138"/>
      <c r="AV83" s="138"/>
      <c r="AW83" s="138"/>
      <c r="AX83" s="138"/>
      <c r="AY83" s="138"/>
      <c r="AZ83" s="138"/>
      <c r="BA83" s="138"/>
      <c r="BB83" s="138"/>
      <c r="BC83" s="138"/>
      <c r="BD83" s="138"/>
      <c r="BE83" s="138"/>
      <c r="BF83" s="138"/>
      <c r="BG83" s="138"/>
    </row>
    <row r="84" spans="1:59" x14ac:dyDescent="0.15">
      <c r="A84" s="138"/>
      <c r="B84" s="138"/>
      <c r="C84" s="138"/>
      <c r="D84" s="138"/>
      <c r="E84" s="138"/>
      <c r="F84" s="138"/>
      <c r="G84" s="138"/>
      <c r="H84" s="138"/>
      <c r="I84" s="138"/>
      <c r="J84" s="138"/>
      <c r="K84" s="138"/>
      <c r="L84" s="138"/>
      <c r="M84" s="138"/>
      <c r="N84" s="138"/>
      <c r="O84" s="138"/>
      <c r="P84" s="138"/>
      <c r="Q84" s="138"/>
      <c r="R84" s="138"/>
      <c r="S84" s="138"/>
      <c r="T84" s="138"/>
      <c r="U84" s="138"/>
      <c r="V84" s="138"/>
      <c r="W84" s="138"/>
      <c r="X84" s="138"/>
      <c r="Y84" s="138"/>
      <c r="Z84" s="138"/>
      <c r="AA84" s="138"/>
      <c r="AB84" s="138"/>
      <c r="AC84" s="138"/>
      <c r="AD84" s="138"/>
      <c r="AE84" s="138"/>
      <c r="AF84" s="138"/>
      <c r="AG84" s="138"/>
      <c r="AH84" s="138"/>
      <c r="AI84" s="138"/>
      <c r="AJ84" s="138"/>
      <c r="AK84" s="138"/>
      <c r="AL84" s="138"/>
      <c r="AM84" s="138"/>
      <c r="AN84" s="138"/>
      <c r="AO84" s="138"/>
      <c r="AP84" s="138"/>
      <c r="AQ84" s="138"/>
      <c r="AR84" s="138"/>
      <c r="AS84" s="138"/>
      <c r="AT84" s="138"/>
      <c r="AU84" s="138"/>
      <c r="AV84" s="138"/>
      <c r="AW84" s="138"/>
      <c r="AX84" s="138"/>
      <c r="AY84" s="138"/>
      <c r="AZ84" s="138"/>
      <c r="BA84" s="138"/>
      <c r="BB84" s="138"/>
      <c r="BC84" s="138"/>
      <c r="BD84" s="138"/>
      <c r="BE84" s="138"/>
      <c r="BF84" s="138"/>
      <c r="BG84" s="138"/>
    </row>
    <row r="85" spans="1:59" x14ac:dyDescent="0.15">
      <c r="A85" s="138"/>
      <c r="B85" s="138"/>
      <c r="C85" s="138"/>
      <c r="D85" s="138"/>
      <c r="E85" s="138"/>
      <c r="F85" s="138"/>
      <c r="G85" s="138"/>
      <c r="H85" s="138"/>
      <c r="I85" s="138"/>
      <c r="J85" s="138"/>
      <c r="K85" s="138"/>
      <c r="L85" s="138"/>
      <c r="M85" s="138"/>
      <c r="N85" s="138"/>
      <c r="O85" s="138"/>
      <c r="P85" s="138"/>
      <c r="Q85" s="138"/>
      <c r="R85" s="138"/>
      <c r="S85" s="138"/>
      <c r="T85" s="138"/>
      <c r="U85" s="138"/>
      <c r="V85" s="138"/>
      <c r="W85" s="138"/>
      <c r="X85" s="138"/>
      <c r="Y85" s="138"/>
      <c r="Z85" s="138"/>
      <c r="AA85" s="138"/>
      <c r="AB85" s="138"/>
      <c r="AC85" s="138"/>
      <c r="AD85" s="138"/>
      <c r="AE85" s="138"/>
      <c r="AF85" s="138"/>
      <c r="AG85" s="138"/>
      <c r="AH85" s="138"/>
      <c r="AI85" s="138"/>
      <c r="AJ85" s="138"/>
      <c r="AK85" s="138"/>
      <c r="AL85" s="138"/>
      <c r="AM85" s="138"/>
      <c r="AN85" s="138"/>
      <c r="AO85" s="138"/>
      <c r="AP85" s="138"/>
      <c r="AQ85" s="138"/>
      <c r="AR85" s="138"/>
      <c r="AS85" s="138"/>
      <c r="AT85" s="138"/>
      <c r="AU85" s="138"/>
      <c r="AV85" s="138"/>
      <c r="AW85" s="138"/>
      <c r="AX85" s="138"/>
      <c r="AY85" s="138"/>
      <c r="AZ85" s="138"/>
      <c r="BA85" s="138"/>
      <c r="BB85" s="138"/>
      <c r="BC85" s="138"/>
      <c r="BD85" s="138"/>
      <c r="BE85" s="138"/>
      <c r="BF85" s="138"/>
      <c r="BG85" s="138"/>
    </row>
    <row r="86" spans="1:59" x14ac:dyDescent="0.15">
      <c r="A86" s="138"/>
      <c r="B86" s="138"/>
      <c r="C86" s="138"/>
      <c r="D86" s="138"/>
      <c r="E86" s="138"/>
      <c r="F86" s="138"/>
      <c r="G86" s="138"/>
      <c r="H86" s="138"/>
      <c r="I86" s="138"/>
      <c r="J86" s="138"/>
      <c r="K86" s="138"/>
      <c r="L86" s="138"/>
      <c r="M86" s="138"/>
      <c r="N86" s="138"/>
      <c r="O86" s="138"/>
      <c r="P86" s="138"/>
      <c r="Q86" s="138"/>
      <c r="R86" s="138"/>
      <c r="S86" s="138"/>
      <c r="T86" s="138"/>
      <c r="U86" s="138"/>
      <c r="V86" s="138"/>
      <c r="W86" s="138"/>
      <c r="X86" s="138"/>
      <c r="Y86" s="138"/>
      <c r="Z86" s="138"/>
      <c r="AA86" s="138"/>
      <c r="AB86" s="138"/>
      <c r="AC86" s="138"/>
      <c r="AD86" s="138"/>
      <c r="AE86" s="138"/>
      <c r="AF86" s="138"/>
      <c r="AG86" s="138"/>
      <c r="AH86" s="138"/>
      <c r="AI86" s="138"/>
      <c r="AJ86" s="138"/>
      <c r="AK86" s="138"/>
      <c r="AL86" s="138"/>
      <c r="AM86" s="138"/>
      <c r="AN86" s="138"/>
      <c r="AO86" s="138"/>
      <c r="AP86" s="138"/>
      <c r="AQ86" s="138"/>
      <c r="AR86" s="138"/>
      <c r="AS86" s="138"/>
      <c r="AT86" s="138"/>
      <c r="AU86" s="138"/>
      <c r="AV86" s="138"/>
      <c r="AW86" s="138"/>
      <c r="AX86" s="138"/>
      <c r="AY86" s="138"/>
      <c r="AZ86" s="138"/>
      <c r="BA86" s="138"/>
      <c r="BB86" s="138"/>
      <c r="BC86" s="138"/>
      <c r="BD86" s="138"/>
      <c r="BE86" s="138"/>
      <c r="BF86" s="138"/>
      <c r="BG86" s="138"/>
    </row>
  </sheetData>
  <mergeCells count="41">
    <mergeCell ref="B40:AB40"/>
    <mergeCell ref="B31:B32"/>
    <mergeCell ref="B35:B36"/>
    <mergeCell ref="B14:B15"/>
    <mergeCell ref="B18:B19"/>
    <mergeCell ref="B27:B28"/>
    <mergeCell ref="B23:AB23"/>
    <mergeCell ref="E25:F25"/>
    <mergeCell ref="T25:U25"/>
    <mergeCell ref="N25:O25"/>
    <mergeCell ref="Q25:R25"/>
    <mergeCell ref="H25:I25"/>
    <mergeCell ref="K25:L25"/>
    <mergeCell ref="Z26:AA26"/>
    <mergeCell ref="W25:X25"/>
    <mergeCell ref="E26:F26"/>
    <mergeCell ref="B10:B11"/>
    <mergeCell ref="B6:AB6"/>
    <mergeCell ref="E8:F8"/>
    <mergeCell ref="H8:I8"/>
    <mergeCell ref="K8:L8"/>
    <mergeCell ref="N8:O8"/>
    <mergeCell ref="Q8:R8"/>
    <mergeCell ref="T8:U8"/>
    <mergeCell ref="T9:U9"/>
    <mergeCell ref="W9:X9"/>
    <mergeCell ref="E9:F9"/>
    <mergeCell ref="H9:I9"/>
    <mergeCell ref="N9:O9"/>
    <mergeCell ref="Q9:R9"/>
    <mergeCell ref="W8:X8"/>
    <mergeCell ref="H26:I26"/>
    <mergeCell ref="K26:L26"/>
    <mergeCell ref="N26:O26"/>
    <mergeCell ref="Z8:AA8"/>
    <mergeCell ref="Z25:AA25"/>
    <mergeCell ref="Z9:AA9"/>
    <mergeCell ref="Q26:R26"/>
    <mergeCell ref="T26:U26"/>
    <mergeCell ref="W26:X26"/>
    <mergeCell ref="K9:L9"/>
  </mergeCells>
  <phoneticPr fontId="0" type="noConversion"/>
  <printOptions horizontalCentered="1" verticalCentered="1"/>
  <pageMargins left="0.25" right="0.25" top="0.25" bottom="0.25" header="0.5" footer="0.5"/>
  <pageSetup scale="6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enableFormatConditionsCalculation="0">
    <pageSetUpPr fitToPage="1"/>
  </sheetPr>
  <dimension ref="A1:BM103"/>
  <sheetViews>
    <sheetView showGridLines="0" zoomScale="65" zoomScaleNormal="75" zoomScalePageLayoutView="75" workbookViewId="0"/>
  </sheetViews>
  <sheetFormatPr baseColWidth="10" defaultColWidth="8.83203125" defaultRowHeight="13" x14ac:dyDescent="0.15"/>
  <cols>
    <col min="1" max="1" width="1" customWidth="1"/>
    <col min="2" max="2" width="20.33203125" customWidth="1"/>
    <col min="3" max="30" width="8.33203125" customWidth="1"/>
    <col min="31" max="33" width="8.33203125" style="32" customWidth="1"/>
    <col min="34" max="34" width="1.6640625" customWidth="1"/>
    <col min="35" max="37" width="8.33203125" style="32" customWidth="1"/>
    <col min="38" max="38" width="3.6640625" style="32" customWidth="1"/>
    <col min="39" max="40" width="9.33203125" style="32" customWidth="1"/>
  </cols>
  <sheetData>
    <row r="1" spans="1:65" ht="36" customHeight="1" x14ac:dyDescent="0.2">
      <c r="A1" s="6"/>
      <c r="B1" s="30" t="s">
        <v>84</v>
      </c>
      <c r="AE1"/>
      <c r="AF1"/>
      <c r="AG1"/>
      <c r="AI1"/>
      <c r="AM1" s="138"/>
      <c r="AN1" s="138"/>
      <c r="AO1" s="138"/>
      <c r="AP1" s="138"/>
      <c r="AQ1" s="138"/>
      <c r="AR1" s="138"/>
      <c r="AS1" s="138"/>
      <c r="AT1" s="138"/>
      <c r="AU1" s="138"/>
      <c r="AV1" s="138"/>
      <c r="AW1" s="138"/>
      <c r="AX1" s="138"/>
      <c r="AY1" s="138"/>
      <c r="AZ1" s="138"/>
      <c r="BA1" s="138"/>
      <c r="BB1" s="138"/>
      <c r="BC1" s="138"/>
      <c r="BD1" s="138"/>
      <c r="BE1" s="138"/>
      <c r="BF1" s="138"/>
      <c r="BG1" s="138"/>
      <c r="BH1" s="138"/>
      <c r="BI1" s="138"/>
      <c r="BJ1" s="138"/>
      <c r="BK1" s="138"/>
      <c r="BL1" s="138"/>
      <c r="BM1" s="138"/>
    </row>
    <row r="2" spans="1:65" ht="15" customHeight="1" x14ac:dyDescent="0.25">
      <c r="A2" s="5"/>
      <c r="B2" s="10" t="s">
        <v>93</v>
      </c>
      <c r="AD2" s="9"/>
      <c r="AE2" s="9"/>
      <c r="AF2" s="127"/>
      <c r="AG2" s="107"/>
      <c r="AI2" s="127"/>
      <c r="AM2" s="138"/>
      <c r="AN2" s="138"/>
      <c r="AO2" s="138"/>
      <c r="AP2" s="138"/>
      <c r="AQ2" s="138"/>
      <c r="AR2" s="138"/>
      <c r="AS2" s="138"/>
      <c r="AT2" s="138"/>
      <c r="AU2" s="138"/>
      <c r="AV2" s="138"/>
      <c r="AW2" s="138"/>
      <c r="AX2" s="138"/>
      <c r="AY2" s="138"/>
      <c r="AZ2" s="138"/>
      <c r="BA2" s="138"/>
      <c r="BB2" s="138"/>
      <c r="BC2" s="138"/>
      <c r="BD2" s="138"/>
      <c r="BE2" s="138"/>
      <c r="BF2" s="138"/>
      <c r="BG2" s="138"/>
      <c r="BH2" s="138"/>
      <c r="BI2" s="138"/>
      <c r="BJ2" s="138"/>
      <c r="BK2" s="138"/>
      <c r="BL2" s="138"/>
      <c r="BM2" s="138"/>
    </row>
    <row r="3" spans="1:65" ht="15" customHeight="1" x14ac:dyDescent="0.25">
      <c r="A3" s="5"/>
      <c r="B3" s="10" t="s">
        <v>94</v>
      </c>
      <c r="AE3"/>
      <c r="AF3" s="107"/>
      <c r="AG3" s="107"/>
      <c r="AI3"/>
      <c r="AM3" s="138"/>
      <c r="AN3" s="138"/>
      <c r="AO3" s="138"/>
      <c r="AP3" s="138"/>
      <c r="AQ3" s="138"/>
      <c r="AR3" s="138"/>
      <c r="AS3" s="138"/>
      <c r="AT3" s="138"/>
      <c r="AU3" s="138"/>
      <c r="AV3" s="138"/>
      <c r="AW3" s="138"/>
      <c r="AX3" s="138"/>
      <c r="AY3" s="138"/>
      <c r="AZ3" s="138"/>
      <c r="BA3" s="138"/>
      <c r="BB3" s="138"/>
      <c r="BC3" s="138"/>
      <c r="BD3" s="138"/>
      <c r="BE3" s="138"/>
      <c r="BF3" s="138"/>
      <c r="BG3" s="138"/>
      <c r="BH3" s="138"/>
      <c r="BI3" s="138"/>
      <c r="BJ3" s="138"/>
      <c r="BK3" s="138"/>
      <c r="BL3" s="138"/>
      <c r="BM3" s="138"/>
    </row>
    <row r="4" spans="1:65" ht="15" customHeight="1" x14ac:dyDescent="0.25">
      <c r="A4" s="5"/>
      <c r="B4" s="104" t="s">
        <v>95</v>
      </c>
      <c r="C4" s="3"/>
      <c r="D4" s="3"/>
      <c r="E4" s="3"/>
      <c r="F4" s="3"/>
      <c r="G4" s="3"/>
      <c r="H4" s="3"/>
      <c r="I4" s="3"/>
      <c r="J4" s="3"/>
      <c r="K4" s="3"/>
      <c r="L4" s="3"/>
      <c r="M4" s="3"/>
      <c r="N4" s="3"/>
      <c r="O4" s="3"/>
      <c r="P4" s="3"/>
      <c r="Q4" s="3"/>
      <c r="R4" s="3"/>
      <c r="S4" s="3"/>
      <c r="T4" s="343"/>
      <c r="U4" s="343"/>
      <c r="V4" s="343"/>
      <c r="W4" s="343"/>
      <c r="X4" s="343"/>
      <c r="Y4" s="343"/>
      <c r="Z4" s="343"/>
      <c r="AA4" s="343"/>
      <c r="AB4" s="343"/>
      <c r="AC4" s="343"/>
      <c r="AD4" s="343"/>
      <c r="AE4" s="343"/>
      <c r="AF4" s="343"/>
      <c r="AG4" s="343"/>
      <c r="AH4" s="343"/>
      <c r="AI4" s="343"/>
      <c r="AM4" s="138"/>
      <c r="AN4" s="138"/>
      <c r="AO4" s="138"/>
      <c r="AP4" s="138"/>
      <c r="AQ4" s="138"/>
      <c r="AR4" s="138"/>
      <c r="AS4" s="138"/>
      <c r="AT4" s="138"/>
      <c r="AU4" s="138"/>
      <c r="AV4" s="138"/>
      <c r="AW4" s="138"/>
      <c r="AX4" s="138"/>
      <c r="AY4" s="138"/>
      <c r="AZ4" s="138"/>
      <c r="BA4" s="138"/>
      <c r="BB4" s="138"/>
      <c r="BC4" s="138"/>
      <c r="BD4" s="138"/>
      <c r="BE4" s="138"/>
      <c r="BF4" s="138"/>
      <c r="BG4" s="138"/>
      <c r="BH4" s="138"/>
      <c r="BI4" s="138"/>
      <c r="BJ4" s="138"/>
      <c r="BK4" s="138"/>
      <c r="BL4" s="138"/>
      <c r="BM4" s="138"/>
    </row>
    <row r="5" spans="1:65" ht="24" customHeight="1" x14ac:dyDescent="0.25">
      <c r="A5" s="5"/>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c r="AM5" s="138"/>
      <c r="AN5" s="138"/>
      <c r="AO5" s="138"/>
      <c r="AP5" s="138"/>
      <c r="AQ5" s="138"/>
      <c r="AR5" s="138"/>
      <c r="AS5" s="138"/>
      <c r="AT5" s="138"/>
      <c r="AU5" s="138"/>
      <c r="AV5" s="138"/>
      <c r="AW5" s="138"/>
      <c r="AX5" s="138"/>
      <c r="AY5" s="138"/>
      <c r="AZ5" s="138"/>
      <c r="BA5" s="138"/>
      <c r="BB5" s="138"/>
      <c r="BC5" s="138"/>
      <c r="BD5" s="138"/>
      <c r="BE5" s="138"/>
      <c r="BF5" s="138"/>
      <c r="BG5" s="138"/>
      <c r="BH5" s="138"/>
      <c r="BI5" s="138"/>
      <c r="BJ5" s="138"/>
      <c r="BK5" s="138"/>
      <c r="BL5" s="138"/>
      <c r="BM5" s="138"/>
    </row>
    <row r="6" spans="1:65" ht="24" customHeight="1" x14ac:dyDescent="0.25">
      <c r="A6" s="5"/>
      <c r="B6" s="3" t="s">
        <v>96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c r="AM6" s="138"/>
      <c r="AN6" s="138"/>
      <c r="AO6" s="138"/>
      <c r="AP6" s="138"/>
      <c r="AQ6" s="138"/>
      <c r="AR6" s="138"/>
      <c r="AS6" s="138"/>
      <c r="AT6" s="138"/>
      <c r="AU6" s="138"/>
      <c r="AV6" s="138"/>
      <c r="AW6" s="138"/>
      <c r="AX6" s="138"/>
      <c r="AY6" s="138"/>
      <c r="AZ6" s="138"/>
      <c r="BA6" s="138"/>
      <c r="BB6" s="138"/>
      <c r="BC6" s="138"/>
      <c r="BD6" s="138"/>
      <c r="BE6" s="138"/>
      <c r="BF6" s="138"/>
      <c r="BG6" s="138"/>
      <c r="BH6" s="138"/>
      <c r="BI6" s="138"/>
      <c r="BJ6" s="138"/>
      <c r="BK6" s="138"/>
      <c r="BL6" s="138"/>
      <c r="BM6" s="138"/>
    </row>
    <row r="7" spans="1:65" ht="24" customHeight="1" x14ac:dyDescent="0.25">
      <c r="A7" s="5"/>
      <c r="B7" s="3"/>
      <c r="C7" s="3"/>
      <c r="D7" s="3"/>
      <c r="E7" s="3"/>
      <c r="F7" s="3"/>
      <c r="G7" s="3"/>
      <c r="H7" s="3"/>
      <c r="I7" s="3"/>
      <c r="J7" s="3"/>
      <c r="K7" s="3"/>
      <c r="L7" s="3"/>
      <c r="M7" s="3"/>
      <c r="N7" s="3"/>
      <c r="O7" s="3"/>
      <c r="P7" s="3"/>
      <c r="Q7" s="3"/>
      <c r="R7" s="3"/>
      <c r="S7" s="3"/>
      <c r="T7" s="3"/>
      <c r="U7" s="3"/>
      <c r="V7" s="3"/>
      <c r="W7" s="3"/>
      <c r="X7" s="3"/>
      <c r="Y7" s="26"/>
      <c r="Z7" s="26"/>
      <c r="AA7" s="26"/>
      <c r="AB7" s="26"/>
      <c r="AC7" s="26"/>
      <c r="AD7" s="3"/>
      <c r="AE7" s="3"/>
      <c r="AF7" s="3"/>
      <c r="AG7" s="3"/>
      <c r="AH7" s="3"/>
      <c r="AI7"/>
      <c r="AM7" s="138"/>
      <c r="AN7" s="138"/>
      <c r="AO7" s="138"/>
      <c r="AP7" s="138"/>
      <c r="AQ7" s="138"/>
      <c r="AR7" s="138"/>
      <c r="AS7" s="138"/>
      <c r="AT7" s="138"/>
      <c r="AU7" s="138"/>
      <c r="AV7" s="138"/>
      <c r="AW7" s="138"/>
      <c r="AX7" s="138"/>
      <c r="AY7" s="138"/>
      <c r="AZ7" s="138"/>
      <c r="BA7" s="138"/>
      <c r="BB7" s="138"/>
      <c r="BC7" s="138"/>
      <c r="BD7" s="138"/>
      <c r="BE7" s="138"/>
      <c r="BF7" s="138"/>
      <c r="BG7" s="138"/>
      <c r="BH7" s="138"/>
      <c r="BI7" s="138"/>
      <c r="BJ7" s="138"/>
      <c r="BK7" s="138"/>
      <c r="BL7" s="138"/>
      <c r="BM7" s="138"/>
    </row>
    <row r="8" spans="1:65" ht="24" customHeight="1" x14ac:dyDescent="0.25">
      <c r="A8" s="5"/>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c r="AM8" s="138"/>
      <c r="AN8" s="138"/>
      <c r="AO8" s="138"/>
      <c r="AP8" s="138"/>
      <c r="AQ8" s="138"/>
      <c r="AR8" s="138"/>
      <c r="AS8" s="138"/>
      <c r="AT8" s="138"/>
      <c r="AU8" s="138"/>
      <c r="AV8" s="138"/>
      <c r="AW8" s="138"/>
      <c r="AX8" s="138"/>
      <c r="AY8" s="138"/>
      <c r="AZ8" s="138"/>
      <c r="BA8" s="138"/>
      <c r="BB8" s="138"/>
      <c r="BC8" s="138"/>
      <c r="BD8" s="138"/>
      <c r="BE8" s="138"/>
      <c r="BF8" s="138"/>
      <c r="BG8" s="138"/>
      <c r="BH8" s="138"/>
      <c r="BI8" s="138"/>
      <c r="BJ8" s="138"/>
      <c r="BK8" s="138"/>
      <c r="BL8" s="138"/>
      <c r="BM8" s="138"/>
    </row>
    <row r="9" spans="1:65" ht="24" customHeight="1" x14ac:dyDescent="0.25">
      <c r="A9" s="5"/>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c r="AM9" s="138"/>
      <c r="AN9" s="138"/>
      <c r="AO9" s="138"/>
      <c r="AP9" s="138"/>
      <c r="AQ9" s="138"/>
      <c r="AR9" s="138"/>
      <c r="AS9" s="138"/>
      <c r="AT9" s="138"/>
      <c r="AU9" s="138"/>
      <c r="AV9" s="138"/>
      <c r="AW9" s="138"/>
      <c r="AX9" s="138"/>
      <c r="AY9" s="138"/>
      <c r="AZ9" s="138"/>
      <c r="BA9" s="138"/>
      <c r="BB9" s="138"/>
      <c r="BC9" s="138"/>
      <c r="BD9" s="138"/>
      <c r="BE9" s="138"/>
      <c r="BF9" s="138"/>
      <c r="BG9" s="138"/>
      <c r="BH9" s="138"/>
      <c r="BI9" s="138"/>
      <c r="BJ9" s="138"/>
      <c r="BK9" s="138"/>
      <c r="BL9" s="138"/>
      <c r="BM9" s="138"/>
    </row>
    <row r="10" spans="1:65" ht="24" customHeight="1" x14ac:dyDescent="0.25">
      <c r="A10" s="5"/>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c r="AM10" s="138"/>
      <c r="AN10" s="138"/>
      <c r="AO10" s="138"/>
      <c r="AP10" s="138"/>
      <c r="AQ10" s="138"/>
      <c r="AR10" s="138"/>
      <c r="AS10" s="138"/>
      <c r="AT10" s="138"/>
      <c r="AU10" s="138"/>
      <c r="AV10" s="138"/>
      <c r="AW10" s="138"/>
      <c r="AX10" s="138"/>
      <c r="AY10" s="138"/>
      <c r="AZ10" s="138"/>
      <c r="BA10" s="138"/>
      <c r="BB10" s="138"/>
      <c r="BC10" s="138"/>
      <c r="BD10" s="138"/>
      <c r="BE10" s="138"/>
      <c r="BF10" s="138"/>
      <c r="BG10" s="138"/>
      <c r="BH10" s="138"/>
      <c r="BI10" s="138"/>
      <c r="BJ10" s="138"/>
      <c r="BK10" s="138"/>
      <c r="BL10" s="138"/>
      <c r="BM10" s="138"/>
    </row>
    <row r="11" spans="1:65" ht="24" customHeight="1" x14ac:dyDescent="0.25">
      <c r="A11" s="5"/>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c r="AM11" s="138"/>
      <c r="AN11" s="138"/>
      <c r="AO11" s="138"/>
      <c r="AP11" s="138"/>
      <c r="AQ11" s="138"/>
      <c r="AR11" s="138"/>
      <c r="AS11" s="138"/>
      <c r="AT11" s="138"/>
      <c r="AU11" s="138"/>
      <c r="AV11" s="138"/>
      <c r="AW11" s="138"/>
      <c r="AX11" s="138"/>
      <c r="AY11" s="138"/>
      <c r="AZ11" s="138"/>
      <c r="BA11" s="138"/>
      <c r="BB11" s="138"/>
      <c r="BC11" s="138"/>
      <c r="BD11" s="138"/>
      <c r="BE11" s="138"/>
      <c r="BF11" s="138"/>
      <c r="BG11" s="138"/>
      <c r="BH11" s="138"/>
      <c r="BI11" s="138"/>
      <c r="BJ11" s="138"/>
      <c r="BK11" s="138"/>
      <c r="BL11" s="138"/>
      <c r="BM11" s="138"/>
    </row>
    <row r="12" spans="1:65" ht="24" customHeight="1" x14ac:dyDescent="0.25">
      <c r="A12" s="5"/>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c r="AM12" s="138"/>
      <c r="AN12" s="138"/>
      <c r="AO12" s="138"/>
      <c r="AP12" s="138"/>
      <c r="AQ12" s="138"/>
      <c r="AR12" s="138"/>
      <c r="AS12" s="138"/>
      <c r="AT12" s="138"/>
      <c r="AU12" s="138"/>
      <c r="AV12" s="138"/>
      <c r="AW12" s="138"/>
      <c r="AX12" s="138"/>
      <c r="AY12" s="138"/>
      <c r="AZ12" s="138"/>
      <c r="BA12" s="138"/>
      <c r="BB12" s="138"/>
      <c r="BC12" s="138"/>
      <c r="BD12" s="138"/>
      <c r="BE12" s="138"/>
      <c r="BF12" s="138"/>
      <c r="BG12" s="138"/>
      <c r="BH12" s="138"/>
      <c r="BI12" s="138"/>
      <c r="BJ12" s="138"/>
      <c r="BK12" s="138"/>
      <c r="BL12" s="138"/>
      <c r="BM12" s="138"/>
    </row>
    <row r="13" spans="1:65" ht="24" customHeight="1" x14ac:dyDescent="0.25">
      <c r="A13" s="5"/>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c r="AM13" s="138"/>
      <c r="AN13" s="138"/>
      <c r="AO13" s="138"/>
      <c r="AP13" s="138"/>
      <c r="AQ13" s="138"/>
      <c r="AR13" s="138"/>
      <c r="AS13" s="138"/>
      <c r="AT13" s="138"/>
      <c r="AU13" s="138"/>
      <c r="AV13" s="138"/>
      <c r="AW13" s="138"/>
      <c r="AX13" s="138"/>
      <c r="AY13" s="138"/>
      <c r="AZ13" s="138"/>
      <c r="BA13" s="138"/>
      <c r="BB13" s="138"/>
      <c r="BC13" s="138"/>
      <c r="BD13" s="138"/>
      <c r="BE13" s="138"/>
      <c r="BF13" s="138"/>
      <c r="BG13" s="138"/>
      <c r="BH13" s="138"/>
      <c r="BI13" s="138"/>
      <c r="BJ13" s="138"/>
      <c r="BK13" s="138"/>
      <c r="BL13" s="138"/>
      <c r="BM13" s="138"/>
    </row>
    <row r="14" spans="1:65" ht="24" customHeight="1" x14ac:dyDescent="0.25">
      <c r="A14" s="5"/>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c r="AM14" s="138"/>
      <c r="AN14" s="138"/>
      <c r="AO14" s="138"/>
      <c r="AP14" s="138"/>
      <c r="AQ14" s="138"/>
      <c r="AR14" s="138"/>
      <c r="AS14" s="138"/>
      <c r="AT14" s="138"/>
      <c r="AU14" s="138"/>
      <c r="AV14" s="138"/>
      <c r="AW14" s="138"/>
      <c r="AX14" s="138"/>
      <c r="AY14" s="138"/>
      <c r="AZ14" s="138"/>
      <c r="BA14" s="138"/>
      <c r="BB14" s="138"/>
      <c r="BC14" s="138"/>
      <c r="BD14" s="138"/>
      <c r="BE14" s="138"/>
      <c r="BF14" s="138"/>
      <c r="BG14" s="138"/>
      <c r="BH14" s="138"/>
      <c r="BI14" s="138"/>
      <c r="BJ14" s="138"/>
      <c r="BK14" s="138"/>
      <c r="BL14" s="138"/>
      <c r="BM14" s="138"/>
    </row>
    <row r="15" spans="1:65" ht="24" customHeight="1" x14ac:dyDescent="0.25">
      <c r="A15" s="5"/>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c r="AM15" s="138"/>
      <c r="AN15" s="138"/>
      <c r="AO15" s="138"/>
      <c r="AP15" s="138"/>
      <c r="AQ15" s="138"/>
      <c r="AR15" s="138"/>
      <c r="AS15" s="138"/>
      <c r="AT15" s="138"/>
      <c r="AU15" s="138"/>
      <c r="AV15" s="138"/>
      <c r="AW15" s="138"/>
      <c r="AX15" s="138"/>
      <c r="AY15" s="138"/>
      <c r="AZ15" s="138"/>
      <c r="BA15" s="138"/>
      <c r="BB15" s="138"/>
      <c r="BC15" s="138"/>
      <c r="BD15" s="138"/>
      <c r="BE15" s="138"/>
      <c r="BF15" s="138"/>
      <c r="BG15" s="138"/>
      <c r="BH15" s="138"/>
      <c r="BI15" s="138"/>
      <c r="BJ15" s="138"/>
      <c r="BK15" s="138"/>
      <c r="BL15" s="138"/>
      <c r="BM15" s="138"/>
    </row>
    <row r="16" spans="1:65" ht="24" customHeight="1" x14ac:dyDescent="0.25">
      <c r="A16" s="5"/>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c r="AM16" s="138"/>
      <c r="AN16" s="138"/>
      <c r="AO16" s="138"/>
      <c r="AP16" s="138"/>
      <c r="AQ16" s="138"/>
      <c r="AR16" s="138"/>
      <c r="AS16" s="138"/>
      <c r="AT16" s="138"/>
      <c r="AU16" s="138"/>
      <c r="AV16" s="138"/>
      <c r="AW16" s="138"/>
      <c r="AX16" s="138"/>
      <c r="AY16" s="138"/>
      <c r="AZ16" s="138"/>
      <c r="BA16" s="138"/>
      <c r="BB16" s="138"/>
      <c r="BC16" s="138"/>
      <c r="BD16" s="138"/>
      <c r="BE16" s="138"/>
      <c r="BF16" s="138"/>
      <c r="BG16" s="138"/>
      <c r="BH16" s="138"/>
      <c r="BI16" s="138"/>
      <c r="BJ16" s="138"/>
      <c r="BK16" s="138"/>
      <c r="BL16" s="138"/>
      <c r="BM16" s="138"/>
    </row>
    <row r="17" spans="1:65" ht="24" customHeight="1" x14ac:dyDescent="0.25">
      <c r="A17" s="5"/>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c r="AM17" s="138"/>
      <c r="AN17" s="138"/>
      <c r="AO17" s="138"/>
      <c r="AP17" s="138"/>
      <c r="AQ17" s="138"/>
      <c r="AR17" s="138"/>
      <c r="AS17" s="138"/>
      <c r="AT17" s="138"/>
      <c r="AU17" s="138"/>
      <c r="AV17" s="138"/>
      <c r="AW17" s="138"/>
      <c r="AX17" s="138"/>
      <c r="AY17" s="138"/>
      <c r="AZ17" s="138"/>
      <c r="BA17" s="138"/>
      <c r="BB17" s="138"/>
      <c r="BC17" s="138"/>
      <c r="BD17" s="138"/>
      <c r="BE17" s="138"/>
      <c r="BF17" s="138"/>
      <c r="BG17" s="138"/>
      <c r="BH17" s="138"/>
      <c r="BI17" s="138"/>
      <c r="BJ17" s="138"/>
      <c r="BK17" s="138"/>
      <c r="BL17" s="138"/>
      <c r="BM17" s="138"/>
    </row>
    <row r="18" spans="1:65" ht="24" customHeight="1" x14ac:dyDescent="0.25">
      <c r="A18" s="5"/>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c r="AM18" s="138"/>
      <c r="AN18" s="138"/>
      <c r="AO18" s="138"/>
      <c r="AP18" s="138"/>
      <c r="AQ18" s="138"/>
      <c r="AR18" s="138"/>
      <c r="AS18" s="138"/>
      <c r="AT18" s="138"/>
      <c r="AU18" s="138"/>
      <c r="AV18" s="138"/>
      <c r="AW18" s="138"/>
      <c r="AX18" s="138"/>
      <c r="AY18" s="138"/>
      <c r="AZ18" s="138"/>
      <c r="BA18" s="138"/>
      <c r="BB18" s="138"/>
      <c r="BC18" s="138"/>
      <c r="BD18" s="138"/>
      <c r="BE18" s="138"/>
      <c r="BF18" s="138"/>
      <c r="BG18" s="138"/>
      <c r="BH18" s="138"/>
      <c r="BI18" s="138"/>
      <c r="BJ18" s="138"/>
      <c r="BK18" s="138"/>
      <c r="BL18" s="138"/>
      <c r="BM18" s="138"/>
    </row>
    <row r="19" spans="1:65" ht="15" customHeight="1" x14ac:dyDescent="0.25">
      <c r="A19" s="5"/>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c r="AM19" s="138"/>
      <c r="AN19" s="138"/>
      <c r="AO19" s="138"/>
      <c r="AP19" s="138"/>
      <c r="AQ19" s="138"/>
      <c r="AR19" s="138"/>
      <c r="AS19" s="138"/>
      <c r="AT19" s="138"/>
      <c r="AU19" s="138"/>
      <c r="AV19" s="138"/>
      <c r="AW19" s="138"/>
      <c r="AX19" s="138"/>
      <c r="AY19" s="138"/>
      <c r="AZ19" s="138"/>
      <c r="BA19" s="138"/>
      <c r="BB19" s="138"/>
      <c r="BC19" s="138"/>
      <c r="BD19" s="138"/>
      <c r="BE19" s="138"/>
      <c r="BF19" s="138"/>
      <c r="BG19" s="138"/>
      <c r="BH19" s="138"/>
      <c r="BI19" s="138"/>
      <c r="BJ19" s="138"/>
      <c r="BK19" s="138"/>
      <c r="BL19" s="138"/>
      <c r="BM19" s="138"/>
    </row>
    <row r="20" spans="1:65" ht="15" customHeight="1" x14ac:dyDescent="0.25">
      <c r="A20" s="5"/>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c r="AM20" s="138"/>
      <c r="AN20" s="138"/>
      <c r="AO20" s="138"/>
      <c r="AP20" s="138"/>
      <c r="AQ20" s="138"/>
      <c r="AR20" s="138"/>
      <c r="AS20" s="138"/>
      <c r="AT20" s="138"/>
      <c r="AU20" s="138"/>
      <c r="AV20" s="138"/>
      <c r="AW20" s="138"/>
      <c r="AX20" s="138"/>
      <c r="AY20" s="138"/>
      <c r="AZ20" s="138"/>
      <c r="BA20" s="138"/>
      <c r="BB20" s="138"/>
      <c r="BC20" s="138"/>
      <c r="BD20" s="138"/>
      <c r="BE20" s="138"/>
      <c r="BF20" s="138"/>
      <c r="BG20" s="138"/>
      <c r="BH20" s="138"/>
      <c r="BI20" s="138"/>
      <c r="BJ20" s="138"/>
      <c r="BK20" s="138"/>
      <c r="BL20" s="138"/>
      <c r="BM20" s="138"/>
    </row>
    <row r="21" spans="1:65" ht="30.75" customHeight="1" x14ac:dyDescent="0.15">
      <c r="AE21"/>
      <c r="AF21"/>
      <c r="AG21"/>
      <c r="AI21"/>
      <c r="AM21" s="138"/>
      <c r="AN21" s="138"/>
      <c r="AO21" s="138"/>
      <c r="AP21" s="138"/>
      <c r="AQ21" s="138"/>
      <c r="AR21" s="138"/>
      <c r="AS21" s="138"/>
      <c r="AT21" s="138"/>
      <c r="AU21" s="138"/>
      <c r="AV21" s="138"/>
      <c r="AW21" s="138"/>
      <c r="AX21" s="138"/>
      <c r="AY21" s="138"/>
      <c r="AZ21" s="138"/>
      <c r="BA21" s="138"/>
      <c r="BB21" s="138"/>
      <c r="BC21" s="138"/>
      <c r="BD21" s="138"/>
      <c r="BE21" s="138"/>
      <c r="BF21" s="138"/>
      <c r="BG21" s="138"/>
      <c r="BH21" s="138"/>
      <c r="BI21" s="138"/>
      <c r="BJ21" s="138"/>
      <c r="BK21" s="138"/>
      <c r="BL21" s="138"/>
      <c r="BM21" s="138"/>
    </row>
    <row r="22" spans="1:65" ht="18" customHeight="1" x14ac:dyDescent="0.2">
      <c r="A22" s="7"/>
      <c r="B22" s="29"/>
      <c r="X22" s="345"/>
      <c r="Y22" s="345"/>
      <c r="Z22" s="345"/>
      <c r="AA22" s="345"/>
      <c r="AB22" s="345"/>
      <c r="AC22" s="345"/>
      <c r="AD22" s="345"/>
      <c r="AE22"/>
      <c r="AF22"/>
      <c r="AG22"/>
      <c r="AI22"/>
      <c r="AM22" s="138"/>
      <c r="AN22" s="138"/>
      <c r="AO22" s="138"/>
      <c r="AP22" s="138"/>
      <c r="AQ22" s="138"/>
      <c r="AR22" s="138"/>
      <c r="AS22" s="138"/>
      <c r="AT22" s="138"/>
      <c r="AU22" s="138"/>
      <c r="AV22" s="138"/>
      <c r="AW22" s="138"/>
      <c r="AX22" s="138"/>
      <c r="AY22" s="138"/>
      <c r="AZ22" s="138"/>
      <c r="BA22" s="138"/>
      <c r="BB22" s="138"/>
      <c r="BC22" s="138"/>
      <c r="BD22" s="138"/>
      <c r="BE22" s="138"/>
      <c r="BF22" s="138"/>
      <c r="BG22" s="138"/>
      <c r="BH22" s="138"/>
      <c r="BI22" s="138"/>
      <c r="BJ22" s="138"/>
      <c r="BK22" s="138"/>
      <c r="BL22" s="138"/>
      <c r="BM22" s="138"/>
    </row>
    <row r="23" spans="1:65" s="20" customFormat="1" ht="17" x14ac:dyDescent="0.2">
      <c r="B23" s="117"/>
      <c r="C23" s="46" t="s">
        <v>28</v>
      </c>
      <c r="D23" s="46" t="s">
        <v>26</v>
      </c>
      <c r="E23" s="46" t="s">
        <v>27</v>
      </c>
      <c r="F23" s="46" t="s">
        <v>29</v>
      </c>
      <c r="G23" s="46" t="s">
        <v>30</v>
      </c>
      <c r="H23" s="46" t="s">
        <v>31</v>
      </c>
      <c r="I23" s="46" t="s">
        <v>32</v>
      </c>
      <c r="J23" s="46" t="s">
        <v>28</v>
      </c>
      <c r="K23" s="46" t="s">
        <v>26</v>
      </c>
      <c r="L23" s="46" t="s">
        <v>27</v>
      </c>
      <c r="M23" s="46" t="s">
        <v>29</v>
      </c>
      <c r="N23" s="46" t="s">
        <v>30</v>
      </c>
      <c r="O23" s="46" t="s">
        <v>31</v>
      </c>
      <c r="P23" s="46" t="s">
        <v>32</v>
      </c>
      <c r="Q23" s="46" t="s">
        <v>28</v>
      </c>
      <c r="R23" s="46" t="s">
        <v>26</v>
      </c>
      <c r="S23" s="46" t="s">
        <v>27</v>
      </c>
      <c r="T23" s="46" t="s">
        <v>29</v>
      </c>
      <c r="U23" s="46" t="s">
        <v>30</v>
      </c>
      <c r="V23" s="46" t="s">
        <v>31</v>
      </c>
      <c r="W23" s="46" t="s">
        <v>32</v>
      </c>
      <c r="X23" s="46" t="s">
        <v>28</v>
      </c>
      <c r="Y23" s="46" t="s">
        <v>26</v>
      </c>
      <c r="Z23" s="46" t="s">
        <v>27</v>
      </c>
      <c r="AA23" s="46" t="s">
        <v>29</v>
      </c>
      <c r="AB23" s="46" t="s">
        <v>30</v>
      </c>
      <c r="AC23" s="46" t="s">
        <v>31</v>
      </c>
      <c r="AD23" s="46" t="s">
        <v>32</v>
      </c>
      <c r="AE23" s="46" t="s">
        <v>28</v>
      </c>
      <c r="AF23" s="46" t="s">
        <v>26</v>
      </c>
      <c r="AG23" s="46" t="s">
        <v>27</v>
      </c>
      <c r="AH23" s="3"/>
      <c r="AJ23"/>
      <c r="AK23"/>
      <c r="AL23"/>
      <c r="AM23" s="138"/>
      <c r="AN23" s="138"/>
      <c r="AO23" s="140"/>
      <c r="AP23" s="140"/>
      <c r="AQ23" s="140"/>
      <c r="AR23" s="140"/>
      <c r="AS23" s="140"/>
      <c r="AT23" s="140"/>
      <c r="AU23" s="140"/>
      <c r="AV23" s="140"/>
      <c r="AW23" s="140"/>
      <c r="AX23" s="140"/>
      <c r="AY23" s="140"/>
      <c r="AZ23" s="140"/>
      <c r="BA23" s="140"/>
      <c r="BB23" s="140"/>
      <c r="BC23" s="140"/>
      <c r="BD23" s="140"/>
      <c r="BE23" s="140"/>
      <c r="BF23" s="140"/>
      <c r="BG23" s="140"/>
      <c r="BH23" s="140"/>
      <c r="BI23" s="140"/>
      <c r="BJ23" s="140"/>
      <c r="BK23" s="140"/>
      <c r="BL23" s="140"/>
      <c r="BM23" s="140"/>
    </row>
    <row r="24" spans="1:65" s="36" customFormat="1" ht="18" x14ac:dyDescent="0.2">
      <c r="B24" s="344" t="s">
        <v>33</v>
      </c>
      <c r="C24" s="156" t="s">
        <v>97</v>
      </c>
      <c r="D24" s="157"/>
      <c r="E24" s="157"/>
      <c r="F24" s="157"/>
      <c r="G24" s="157"/>
      <c r="H24" s="157"/>
      <c r="I24" s="157"/>
      <c r="J24" s="157"/>
      <c r="K24" s="157"/>
      <c r="L24" s="157"/>
      <c r="M24" s="157"/>
      <c r="N24" s="157"/>
      <c r="O24" s="157"/>
      <c r="P24" s="157"/>
      <c r="Q24" s="157"/>
      <c r="R24" s="157"/>
      <c r="S24" s="158"/>
      <c r="T24" s="158"/>
      <c r="U24" s="158"/>
      <c r="V24" s="158"/>
      <c r="W24" s="158"/>
      <c r="X24" s="158"/>
      <c r="Y24" s="158"/>
      <c r="Z24" s="158"/>
      <c r="AA24" s="158"/>
      <c r="AB24" s="158"/>
      <c r="AC24" s="158"/>
      <c r="AD24" s="158"/>
      <c r="AE24" s="158"/>
      <c r="AF24" s="158"/>
      <c r="AG24" s="159"/>
      <c r="AH24" s="38"/>
      <c r="AI24" s="185" t="s">
        <v>38</v>
      </c>
      <c r="AJ24" s="185" t="s">
        <v>14</v>
      </c>
      <c r="AK24" s="185" t="s">
        <v>14</v>
      </c>
      <c r="AL24" s="25"/>
      <c r="AM24" s="142"/>
      <c r="AN24" s="142"/>
      <c r="AO24" s="145"/>
      <c r="AP24" s="145"/>
      <c r="AQ24" s="145"/>
      <c r="AR24" s="145"/>
      <c r="AS24" s="145"/>
      <c r="AT24" s="145"/>
      <c r="AU24" s="145"/>
      <c r="AV24" s="145"/>
      <c r="AW24" s="145"/>
      <c r="AX24" s="145"/>
      <c r="AY24" s="145"/>
      <c r="AZ24" s="145"/>
      <c r="BA24" s="145"/>
      <c r="BB24" s="145"/>
      <c r="BC24" s="145"/>
      <c r="BD24" s="145"/>
      <c r="BE24" s="145"/>
      <c r="BF24" s="145"/>
      <c r="BG24" s="145"/>
      <c r="BH24" s="145"/>
      <c r="BI24" s="145"/>
      <c r="BJ24" s="145"/>
      <c r="BK24" s="145"/>
      <c r="BL24" s="145"/>
      <c r="BM24" s="145"/>
    </row>
    <row r="25" spans="1:65" s="37" customFormat="1" x14ac:dyDescent="0.15">
      <c r="B25" s="344"/>
      <c r="C25" s="163">
        <v>1</v>
      </c>
      <c r="D25" s="164">
        <v>2</v>
      </c>
      <c r="E25" s="164">
        <v>3</v>
      </c>
      <c r="F25" s="164">
        <v>4</v>
      </c>
      <c r="G25" s="164">
        <v>5</v>
      </c>
      <c r="H25" s="164">
        <v>6</v>
      </c>
      <c r="I25" s="164">
        <v>7</v>
      </c>
      <c r="J25" s="164">
        <v>8</v>
      </c>
      <c r="K25" s="164">
        <v>9</v>
      </c>
      <c r="L25" s="164">
        <v>10</v>
      </c>
      <c r="M25" s="164">
        <v>11</v>
      </c>
      <c r="N25" s="164">
        <v>12</v>
      </c>
      <c r="O25" s="164">
        <v>13</v>
      </c>
      <c r="P25" s="164">
        <v>14</v>
      </c>
      <c r="Q25" s="164">
        <v>15</v>
      </c>
      <c r="R25" s="164">
        <v>16</v>
      </c>
      <c r="S25" s="164">
        <v>17</v>
      </c>
      <c r="T25" s="164">
        <v>18</v>
      </c>
      <c r="U25" s="164">
        <v>19</v>
      </c>
      <c r="V25" s="164">
        <v>20</v>
      </c>
      <c r="W25" s="164">
        <v>21</v>
      </c>
      <c r="X25" s="164">
        <v>22</v>
      </c>
      <c r="Y25" s="164">
        <v>23</v>
      </c>
      <c r="Z25" s="164">
        <v>24</v>
      </c>
      <c r="AA25" s="164">
        <v>25</v>
      </c>
      <c r="AB25" s="164">
        <v>26</v>
      </c>
      <c r="AC25" s="164">
        <v>27</v>
      </c>
      <c r="AD25" s="164">
        <v>28</v>
      </c>
      <c r="AE25" s="164">
        <v>29</v>
      </c>
      <c r="AF25" s="164">
        <v>30</v>
      </c>
      <c r="AG25" s="165">
        <v>31</v>
      </c>
      <c r="AH25" s="38"/>
      <c r="AI25" s="186" t="s">
        <v>14</v>
      </c>
      <c r="AJ25" s="186" t="s">
        <v>53</v>
      </c>
      <c r="AK25" s="186" t="s">
        <v>54</v>
      </c>
      <c r="AL25" s="25"/>
      <c r="AM25" s="142"/>
      <c r="AN25" s="142"/>
      <c r="AO25" s="146"/>
      <c r="AP25" s="146"/>
      <c r="AQ25" s="146"/>
      <c r="AR25" s="146"/>
      <c r="AS25" s="146"/>
      <c r="AT25" s="146"/>
      <c r="AU25" s="146"/>
      <c r="AV25" s="146"/>
      <c r="AW25" s="146"/>
      <c r="AX25" s="146"/>
      <c r="AY25" s="146"/>
      <c r="AZ25" s="146"/>
      <c r="BA25" s="146"/>
      <c r="BB25" s="146"/>
      <c r="BC25" s="146"/>
      <c r="BD25" s="146"/>
      <c r="BE25" s="146"/>
      <c r="BF25" s="146"/>
      <c r="BG25" s="146"/>
      <c r="BH25" s="146"/>
      <c r="BI25" s="146"/>
      <c r="BJ25" s="146"/>
      <c r="BK25" s="146"/>
      <c r="BL25" s="146"/>
      <c r="BM25" s="146"/>
    </row>
    <row r="26" spans="1:65" ht="14" x14ac:dyDescent="0.15">
      <c r="B26" s="225" t="s">
        <v>15</v>
      </c>
      <c r="C26" s="167">
        <v>46.511627906976742</v>
      </c>
      <c r="D26" s="168">
        <v>84.496124031007753</v>
      </c>
      <c r="E26" s="168">
        <v>95.348837209302332</v>
      </c>
      <c r="F26" s="168">
        <v>85.271317829457359</v>
      </c>
      <c r="G26" s="168">
        <v>93.798449612403104</v>
      </c>
      <c r="H26" s="168">
        <v>86.821705426356587</v>
      </c>
      <c r="I26" s="168">
        <v>99.224806201550393</v>
      </c>
      <c r="J26" s="168"/>
      <c r="K26" s="168"/>
      <c r="L26" s="168"/>
      <c r="M26" s="168"/>
      <c r="N26" s="168"/>
      <c r="O26" s="168"/>
      <c r="P26" s="168"/>
      <c r="Q26" s="168"/>
      <c r="R26" s="168"/>
      <c r="S26" s="168"/>
      <c r="T26" s="168"/>
      <c r="U26" s="168"/>
      <c r="V26" s="168"/>
      <c r="W26" s="168"/>
      <c r="X26" s="168"/>
      <c r="Y26" s="168"/>
      <c r="Z26" s="168"/>
      <c r="AA26" s="168"/>
      <c r="AB26" s="168"/>
      <c r="AC26" s="168"/>
      <c r="AD26" s="168"/>
      <c r="AE26" s="168"/>
      <c r="AF26" s="168"/>
      <c r="AG26" s="169"/>
      <c r="AH26" s="128"/>
      <c r="AI26" s="180">
        <v>84.496124031007753</v>
      </c>
      <c r="AJ26" s="180">
        <v>81.085271317829452</v>
      </c>
      <c r="AK26" s="180">
        <v>93.023255813953483</v>
      </c>
      <c r="AM26" s="138"/>
      <c r="AN26" s="138"/>
      <c r="AO26" s="138"/>
      <c r="AP26" s="138"/>
      <c r="AQ26" s="138"/>
      <c r="AR26" s="138"/>
      <c r="AS26" s="138"/>
      <c r="AT26" s="138"/>
      <c r="AU26" s="138"/>
      <c r="AV26" s="138"/>
      <c r="AW26" s="138"/>
      <c r="AX26" s="138"/>
      <c r="AY26" s="138"/>
      <c r="AZ26" s="138"/>
      <c r="BA26" s="138"/>
      <c r="BB26" s="138"/>
      <c r="BC26" s="138"/>
      <c r="BD26" s="138"/>
      <c r="BE26" s="138"/>
      <c r="BF26" s="138"/>
      <c r="BG26" s="138"/>
      <c r="BH26" s="138"/>
      <c r="BI26" s="138"/>
      <c r="BJ26" s="138"/>
      <c r="BK26" s="138"/>
      <c r="BL26" s="138"/>
      <c r="BM26" s="138"/>
    </row>
    <row r="27" spans="1:65" ht="14" x14ac:dyDescent="0.15">
      <c r="B27" s="118" t="s">
        <v>12</v>
      </c>
      <c r="C27" s="170">
        <v>45.621468926553675</v>
      </c>
      <c r="D27" s="119">
        <v>66.384180790960457</v>
      </c>
      <c r="E27" s="119">
        <v>77.259887005649716</v>
      </c>
      <c r="F27" s="119">
        <v>84.039548022598865</v>
      </c>
      <c r="G27" s="119">
        <v>76.55367231638418</v>
      </c>
      <c r="H27" s="119">
        <v>74.576271186440678</v>
      </c>
      <c r="I27" s="119">
        <v>76.977401129943502</v>
      </c>
      <c r="J27" s="119"/>
      <c r="K27" s="119"/>
      <c r="L27" s="119"/>
      <c r="M27" s="119"/>
      <c r="N27" s="119"/>
      <c r="O27" s="119"/>
      <c r="P27" s="119"/>
      <c r="Q27" s="119"/>
      <c r="R27" s="119"/>
      <c r="S27" s="119"/>
      <c r="T27" s="119"/>
      <c r="U27" s="119"/>
      <c r="V27" s="119"/>
      <c r="W27" s="119"/>
      <c r="X27" s="119"/>
      <c r="Y27" s="119"/>
      <c r="Z27" s="119"/>
      <c r="AA27" s="119"/>
      <c r="AB27" s="119"/>
      <c r="AC27" s="119"/>
      <c r="AD27" s="119"/>
      <c r="AE27" s="119"/>
      <c r="AF27" s="119"/>
      <c r="AG27" s="171"/>
      <c r="AH27" s="128"/>
      <c r="AI27" s="181">
        <v>71.63034705407587</v>
      </c>
      <c r="AJ27" s="181">
        <v>69.971751412429384</v>
      </c>
      <c r="AK27" s="181">
        <v>75.776836158192097</v>
      </c>
      <c r="AM27" s="138"/>
      <c r="AN27" s="138"/>
      <c r="AO27" s="138"/>
      <c r="AP27" s="138"/>
      <c r="AQ27" s="138"/>
      <c r="AR27" s="138"/>
      <c r="AS27" s="138"/>
      <c r="AT27" s="138"/>
      <c r="AU27" s="138"/>
      <c r="AV27" s="138"/>
      <c r="AW27" s="138"/>
      <c r="AX27" s="138"/>
      <c r="AY27" s="138"/>
      <c r="AZ27" s="138"/>
      <c r="BA27" s="138"/>
      <c r="BB27" s="138"/>
      <c r="BC27" s="138"/>
      <c r="BD27" s="138"/>
      <c r="BE27" s="138"/>
      <c r="BF27" s="138"/>
      <c r="BG27" s="138"/>
      <c r="BH27" s="138"/>
      <c r="BI27" s="138"/>
      <c r="BJ27" s="138"/>
      <c r="BK27" s="138"/>
      <c r="BL27" s="138"/>
      <c r="BM27" s="138"/>
    </row>
    <row r="28" spans="1:65" ht="14" x14ac:dyDescent="0.15">
      <c r="A28" s="24"/>
      <c r="B28" s="45" t="s">
        <v>56</v>
      </c>
      <c r="C28" s="172">
        <v>101.95118439052487</v>
      </c>
      <c r="D28" s="173">
        <v>127.28352300841168</v>
      </c>
      <c r="E28" s="173">
        <v>123.41312019046809</v>
      </c>
      <c r="F28" s="173">
        <v>101.4657025600938</v>
      </c>
      <c r="G28" s="173">
        <v>122.52638805457822</v>
      </c>
      <c r="H28" s="173">
        <v>116.4200140944327</v>
      </c>
      <c r="I28" s="173">
        <v>128.9012161297205</v>
      </c>
      <c r="J28" s="173"/>
      <c r="K28" s="173"/>
      <c r="L28" s="173"/>
      <c r="M28" s="173"/>
      <c r="N28" s="173"/>
      <c r="O28" s="173"/>
      <c r="P28" s="173"/>
      <c r="Q28" s="173"/>
      <c r="R28" s="173"/>
      <c r="S28" s="173"/>
      <c r="T28" s="173"/>
      <c r="U28" s="173"/>
      <c r="V28" s="173"/>
      <c r="W28" s="173"/>
      <c r="X28" s="173"/>
      <c r="Y28" s="173"/>
      <c r="Z28" s="173"/>
      <c r="AA28" s="173"/>
      <c r="AB28" s="173"/>
      <c r="AC28" s="173"/>
      <c r="AD28" s="173"/>
      <c r="AE28" s="173"/>
      <c r="AF28" s="173"/>
      <c r="AG28" s="174"/>
      <c r="AH28" s="128"/>
      <c r="AI28" s="182">
        <v>117.96134949230266</v>
      </c>
      <c r="AJ28" s="182">
        <v>115.88286655838364</v>
      </c>
      <c r="AK28" s="182">
        <v>122.75948763518932</v>
      </c>
      <c r="AM28" s="138"/>
      <c r="AN28" s="138"/>
      <c r="AO28" s="138"/>
      <c r="AP28" s="138"/>
      <c r="AQ28" s="138"/>
      <c r="AR28" s="138"/>
      <c r="AS28" s="138"/>
      <c r="AT28" s="138"/>
      <c r="AU28" s="138"/>
      <c r="AV28" s="138"/>
      <c r="AW28" s="138"/>
      <c r="AX28" s="138"/>
      <c r="AY28" s="138"/>
      <c r="AZ28" s="138"/>
      <c r="BA28" s="138"/>
      <c r="BB28" s="138"/>
      <c r="BC28" s="138"/>
      <c r="BD28" s="138"/>
      <c r="BE28" s="138"/>
      <c r="BF28" s="138"/>
      <c r="BG28" s="138"/>
      <c r="BH28" s="138"/>
      <c r="BI28" s="138"/>
      <c r="BJ28" s="138"/>
      <c r="BK28" s="138"/>
      <c r="BL28" s="138"/>
      <c r="BM28" s="138"/>
    </row>
    <row r="29" spans="1:65" ht="12" customHeight="1" x14ac:dyDescent="0.15">
      <c r="X29" s="3"/>
      <c r="Y29" s="3"/>
      <c r="Z29" s="3"/>
      <c r="AA29" s="3"/>
      <c r="AB29" s="3"/>
      <c r="AC29" s="3"/>
      <c r="AD29" s="3"/>
      <c r="AE29" s="3"/>
      <c r="AF29" s="3"/>
      <c r="AG29" s="3"/>
      <c r="AH29" s="3"/>
      <c r="AI29" s="21"/>
      <c r="AJ29" s="21"/>
      <c r="AK29" s="21"/>
      <c r="AM29" s="138"/>
      <c r="AN29" s="138"/>
      <c r="AO29" s="138"/>
      <c r="AP29" s="138"/>
      <c r="AQ29" s="138"/>
      <c r="AR29" s="138"/>
      <c r="AS29" s="138"/>
      <c r="AT29" s="138"/>
      <c r="AU29" s="138"/>
      <c r="AV29" s="138"/>
      <c r="AW29" s="138"/>
      <c r="AX29" s="138"/>
      <c r="AY29" s="138"/>
      <c r="AZ29" s="138"/>
      <c r="BA29" s="138"/>
      <c r="BB29" s="138"/>
      <c r="BC29" s="138"/>
      <c r="BD29" s="138"/>
      <c r="BE29" s="138"/>
      <c r="BF29" s="138"/>
      <c r="BG29" s="138"/>
      <c r="BH29" s="138"/>
      <c r="BI29" s="138"/>
      <c r="BJ29" s="138"/>
      <c r="BK29" s="138"/>
      <c r="BL29" s="138"/>
      <c r="BM29" s="138"/>
    </row>
    <row r="30" spans="1:65" ht="18" x14ac:dyDescent="0.2">
      <c r="B30" s="29" t="s">
        <v>52</v>
      </c>
      <c r="R30" s="3"/>
      <c r="S30" s="3"/>
      <c r="T30" s="3"/>
      <c r="U30" s="3"/>
      <c r="V30" s="3"/>
      <c r="W30" s="3"/>
      <c r="X30" s="3"/>
      <c r="Y30" s="3"/>
      <c r="Z30" s="3"/>
      <c r="AA30" s="3"/>
      <c r="AB30" s="3"/>
      <c r="AC30" s="3"/>
      <c r="AD30" s="3"/>
      <c r="AE30" s="3"/>
      <c r="AF30" s="3"/>
      <c r="AG30" s="3"/>
      <c r="AH30" s="3"/>
      <c r="AI30" s="166"/>
      <c r="AJ30" s="166"/>
      <c r="AK30" s="166"/>
      <c r="AM30" s="138"/>
      <c r="AN30" s="138"/>
      <c r="AO30" s="138"/>
      <c r="AP30" s="138"/>
      <c r="AQ30" s="138"/>
      <c r="AR30" s="138"/>
      <c r="AS30" s="138"/>
      <c r="AT30" s="138"/>
      <c r="AU30" s="138"/>
      <c r="AV30" s="138"/>
      <c r="AW30" s="138"/>
      <c r="AX30" s="138"/>
      <c r="AY30" s="138"/>
      <c r="AZ30" s="138"/>
      <c r="BA30" s="138"/>
      <c r="BB30" s="138"/>
      <c r="BC30" s="138"/>
      <c r="BD30" s="138"/>
      <c r="BE30" s="138"/>
      <c r="BF30" s="138"/>
      <c r="BG30" s="138"/>
      <c r="BH30" s="138"/>
      <c r="BI30" s="138"/>
      <c r="BJ30" s="138"/>
      <c r="BK30" s="138"/>
      <c r="BL30" s="138"/>
      <c r="BM30" s="138"/>
    </row>
    <row r="31" spans="1:65" ht="14" x14ac:dyDescent="0.15">
      <c r="B31" s="42" t="s">
        <v>15</v>
      </c>
      <c r="C31" s="167">
        <v>-26.829268292682926</v>
      </c>
      <c r="D31" s="168">
        <v>18.478260869565219</v>
      </c>
      <c r="E31" s="168">
        <v>50</v>
      </c>
      <c r="F31" s="168">
        <v>5.7692307692307692</v>
      </c>
      <c r="G31" s="168">
        <v>22.222222222222221</v>
      </c>
      <c r="H31" s="168">
        <v>17.894736842105264</v>
      </c>
      <c r="I31" s="168">
        <v>13.274336283185841</v>
      </c>
      <c r="J31" s="168"/>
      <c r="K31" s="168"/>
      <c r="L31" s="168"/>
      <c r="M31" s="168"/>
      <c r="N31" s="168"/>
      <c r="O31" s="168"/>
      <c r="P31" s="168"/>
      <c r="Q31" s="168"/>
      <c r="R31" s="168"/>
      <c r="S31" s="168"/>
      <c r="T31" s="168"/>
      <c r="U31" s="168"/>
      <c r="V31" s="168"/>
      <c r="W31" s="168"/>
      <c r="X31" s="168"/>
      <c r="Y31" s="168"/>
      <c r="Z31" s="168"/>
      <c r="AA31" s="168"/>
      <c r="AB31" s="168"/>
      <c r="AC31" s="168"/>
      <c r="AD31" s="168"/>
      <c r="AE31" s="168"/>
      <c r="AF31" s="168"/>
      <c r="AG31" s="169"/>
      <c r="AH31" s="128"/>
      <c r="AI31" s="180">
        <v>9.3123209169054437</v>
      </c>
      <c r="AJ31" s="180">
        <v>13.943355119825709</v>
      </c>
      <c r="AK31" s="180">
        <v>0.41841004184100417</v>
      </c>
      <c r="AM31" s="138"/>
      <c r="AN31" s="138"/>
      <c r="AO31" s="138"/>
      <c r="AP31" s="138"/>
      <c r="AQ31" s="138"/>
      <c r="AR31" s="138"/>
      <c r="AS31" s="138"/>
      <c r="AT31" s="138"/>
      <c r="AU31" s="138"/>
      <c r="AV31" s="138"/>
      <c r="AW31" s="138"/>
      <c r="AX31" s="138"/>
      <c r="AY31" s="138"/>
      <c r="AZ31" s="138"/>
      <c r="BA31" s="138"/>
      <c r="BB31" s="138"/>
      <c r="BC31" s="138"/>
      <c r="BD31" s="138"/>
      <c r="BE31" s="138"/>
      <c r="BF31" s="138"/>
      <c r="BG31" s="138"/>
      <c r="BH31" s="138"/>
      <c r="BI31" s="138"/>
      <c r="BJ31" s="138"/>
      <c r="BK31" s="138"/>
      <c r="BL31" s="138"/>
      <c r="BM31" s="138"/>
    </row>
    <row r="32" spans="1:65" ht="14" x14ac:dyDescent="0.15">
      <c r="B32" s="118" t="s">
        <v>12</v>
      </c>
      <c r="C32" s="170">
        <v>-9.5238095238095237</v>
      </c>
      <c r="D32" s="119">
        <v>-1.8789144050104385</v>
      </c>
      <c r="E32" s="119">
        <v>21.286031042128602</v>
      </c>
      <c r="F32" s="119">
        <v>28.232758620689655</v>
      </c>
      <c r="G32" s="119">
        <v>21.797752808988765</v>
      </c>
      <c r="H32" s="119">
        <v>9.5435684647302903</v>
      </c>
      <c r="I32" s="119">
        <v>-1.0889292196007259</v>
      </c>
      <c r="J32" s="119"/>
      <c r="K32" s="119"/>
      <c r="L32" s="119"/>
      <c r="M32" s="119"/>
      <c r="N32" s="119"/>
      <c r="O32" s="119"/>
      <c r="P32" s="119"/>
      <c r="Q32" s="119"/>
      <c r="R32" s="119"/>
      <c r="S32" s="119"/>
      <c r="T32" s="119"/>
      <c r="U32" s="119"/>
      <c r="V32" s="119"/>
      <c r="W32" s="119"/>
      <c r="X32" s="119"/>
      <c r="Y32" s="119"/>
      <c r="Z32" s="119"/>
      <c r="AA32" s="119"/>
      <c r="AB32" s="119"/>
      <c r="AC32" s="119"/>
      <c r="AD32" s="119"/>
      <c r="AE32" s="119"/>
      <c r="AF32" s="119"/>
      <c r="AG32" s="171"/>
      <c r="AH32" s="128"/>
      <c r="AI32" s="181">
        <v>6.799037304452467</v>
      </c>
      <c r="AJ32" s="181">
        <v>12.7959927140255</v>
      </c>
      <c r="AK32" s="181">
        <v>-4.875886524822695</v>
      </c>
      <c r="AM32" s="138"/>
      <c r="AN32" s="138"/>
      <c r="AO32" s="138"/>
      <c r="AP32" s="138"/>
      <c r="AQ32" s="138"/>
      <c r="AR32" s="138"/>
      <c r="AS32" s="138"/>
      <c r="AT32" s="138"/>
      <c r="AU32" s="138"/>
      <c r="AV32" s="138"/>
      <c r="AW32" s="138"/>
      <c r="AX32" s="138"/>
      <c r="AY32" s="138"/>
      <c r="AZ32" s="138"/>
      <c r="BA32" s="138"/>
      <c r="BB32" s="138"/>
      <c r="BC32" s="138"/>
      <c r="BD32" s="138"/>
      <c r="BE32" s="138"/>
      <c r="BF32" s="138"/>
      <c r="BG32" s="138"/>
      <c r="BH32" s="138"/>
      <c r="BI32" s="138"/>
      <c r="BJ32" s="138"/>
      <c r="BK32" s="138"/>
      <c r="BL32" s="138"/>
      <c r="BM32" s="138"/>
    </row>
    <row r="33" spans="1:65" ht="14" x14ac:dyDescent="0.15">
      <c r="A33" s="24"/>
      <c r="B33" s="45" t="s">
        <v>56</v>
      </c>
      <c r="C33" s="172">
        <v>-19.127086007702182</v>
      </c>
      <c r="D33" s="173">
        <v>20.746993524514338</v>
      </c>
      <c r="E33" s="173">
        <v>23.674588665447896</v>
      </c>
      <c r="F33" s="173">
        <v>-17.517776341305755</v>
      </c>
      <c r="G33" s="173">
        <v>0.34850348503485035</v>
      </c>
      <c r="H33" s="173">
        <v>7.6236044657097288</v>
      </c>
      <c r="I33" s="173">
        <v>14.521393196395227</v>
      </c>
      <c r="J33" s="173"/>
      <c r="K33" s="173"/>
      <c r="L33" s="173"/>
      <c r="M33" s="173"/>
      <c r="N33" s="173"/>
      <c r="O33" s="173"/>
      <c r="P33" s="173"/>
      <c r="Q33" s="173"/>
      <c r="R33" s="173"/>
      <c r="S33" s="173"/>
      <c r="T33" s="173"/>
      <c r="U33" s="173"/>
      <c r="V33" s="173"/>
      <c r="W33" s="173"/>
      <c r="X33" s="173"/>
      <c r="Y33" s="173"/>
      <c r="Z33" s="173"/>
      <c r="AA33" s="173"/>
      <c r="AB33" s="173"/>
      <c r="AC33" s="173"/>
      <c r="AD33" s="173"/>
      <c r="AE33" s="173"/>
      <c r="AF33" s="173"/>
      <c r="AG33" s="174"/>
      <c r="AH33" s="128"/>
      <c r="AI33" s="182">
        <v>2.3532830219137173</v>
      </c>
      <c r="AJ33" s="182">
        <v>1.0172013900433003</v>
      </c>
      <c r="AK33" s="182">
        <v>5.5656724391394716</v>
      </c>
      <c r="AM33" s="138"/>
      <c r="AN33" s="138"/>
      <c r="AO33" s="138"/>
      <c r="AP33" s="138"/>
      <c r="AQ33" s="138"/>
      <c r="AR33" s="138"/>
      <c r="AS33" s="138"/>
      <c r="AT33" s="138"/>
      <c r="AU33" s="138"/>
      <c r="AV33" s="138"/>
      <c r="AW33" s="138"/>
      <c r="AX33" s="138"/>
      <c r="AY33" s="138"/>
      <c r="AZ33" s="138"/>
      <c r="BA33" s="138"/>
      <c r="BB33" s="138"/>
      <c r="BC33" s="138"/>
      <c r="BD33" s="138"/>
      <c r="BE33" s="138"/>
      <c r="BF33" s="138"/>
      <c r="BG33" s="138"/>
      <c r="BH33" s="138"/>
      <c r="BI33" s="138"/>
      <c r="BJ33" s="138"/>
      <c r="BK33" s="138"/>
      <c r="BL33" s="138"/>
      <c r="BM33" s="138"/>
    </row>
    <row r="34" spans="1:65" ht="13.5" customHeight="1" x14ac:dyDescent="0.15">
      <c r="B34" s="120"/>
      <c r="C34" s="121"/>
      <c r="D34" s="121"/>
      <c r="E34" s="121"/>
      <c r="F34" s="121"/>
      <c r="G34" s="121"/>
      <c r="H34" s="121"/>
      <c r="I34" s="121"/>
      <c r="J34" s="121"/>
      <c r="K34" s="121"/>
      <c r="L34" s="121"/>
      <c r="M34" s="121"/>
      <c r="N34" s="121"/>
      <c r="O34" s="121"/>
      <c r="P34" s="121"/>
      <c r="Q34" s="121"/>
      <c r="R34" s="121"/>
      <c r="S34" s="121"/>
      <c r="T34" s="121"/>
      <c r="U34" s="121"/>
      <c r="V34" s="121"/>
      <c r="W34" s="121"/>
      <c r="X34" s="121"/>
      <c r="Y34" s="121"/>
      <c r="Z34" s="121"/>
      <c r="AA34" s="121"/>
      <c r="AB34" s="121"/>
      <c r="AC34" s="121"/>
      <c r="AD34" s="121"/>
      <c r="AE34" s="39"/>
      <c r="AF34" s="39"/>
      <c r="AG34" s="39"/>
      <c r="AH34" s="3"/>
      <c r="AI34" s="39"/>
      <c r="AJ34" s="39"/>
      <c r="AK34" s="39"/>
      <c r="AM34" s="138"/>
      <c r="AN34" s="138"/>
      <c r="AO34" s="138"/>
      <c r="AP34" s="138"/>
      <c r="AQ34" s="138"/>
      <c r="AR34" s="138"/>
      <c r="AS34" s="138"/>
      <c r="AT34" s="138"/>
      <c r="AU34" s="138"/>
      <c r="AV34" s="138"/>
      <c r="AW34" s="138"/>
      <c r="AX34" s="138"/>
      <c r="AY34" s="138"/>
      <c r="AZ34" s="138"/>
      <c r="BA34" s="138"/>
      <c r="BB34" s="138"/>
      <c r="BC34" s="138"/>
      <c r="BD34" s="138"/>
      <c r="BE34" s="138"/>
      <c r="BF34" s="138"/>
      <c r="BG34" s="138"/>
      <c r="BH34" s="138"/>
      <c r="BI34" s="138"/>
      <c r="BJ34" s="138"/>
      <c r="BK34" s="138"/>
      <c r="BL34" s="138"/>
      <c r="BM34" s="138"/>
    </row>
    <row r="35" spans="1:65" ht="18" customHeight="1" x14ac:dyDescent="0.2">
      <c r="A35" s="7"/>
      <c r="B35" s="29"/>
      <c r="X35" s="345"/>
      <c r="Y35" s="345"/>
      <c r="Z35" s="345"/>
      <c r="AA35" s="345"/>
      <c r="AB35" s="345"/>
      <c r="AC35" s="345"/>
      <c r="AD35" s="345"/>
      <c r="AE35"/>
      <c r="AF35"/>
      <c r="AG35"/>
      <c r="AH35" s="3"/>
      <c r="AI35"/>
      <c r="AJ35"/>
      <c r="AK35"/>
      <c r="AM35" s="138"/>
      <c r="AN35" s="138"/>
      <c r="AO35" s="138"/>
      <c r="AP35" s="138"/>
      <c r="AQ35" s="138"/>
      <c r="AR35" s="138"/>
      <c r="AS35" s="138"/>
      <c r="AT35" s="138"/>
      <c r="AU35" s="138"/>
      <c r="AV35" s="138"/>
      <c r="AW35" s="138"/>
      <c r="AX35" s="138"/>
      <c r="AY35" s="138"/>
      <c r="AZ35" s="138"/>
      <c r="BA35" s="138"/>
      <c r="BB35" s="138"/>
      <c r="BC35" s="138"/>
      <c r="BD35" s="138"/>
      <c r="BE35" s="138"/>
      <c r="BF35" s="138"/>
      <c r="BG35" s="138"/>
      <c r="BH35" s="138"/>
      <c r="BI35" s="138"/>
      <c r="BJ35" s="138"/>
      <c r="BK35" s="138"/>
      <c r="BL35" s="138"/>
      <c r="BM35" s="138"/>
    </row>
    <row r="36" spans="1:65" s="36" customFormat="1" ht="18" x14ac:dyDescent="0.2">
      <c r="B36" s="344" t="s">
        <v>9</v>
      </c>
      <c r="C36" s="156" t="s">
        <v>97</v>
      </c>
      <c r="D36" s="157"/>
      <c r="E36" s="157"/>
      <c r="F36" s="157"/>
      <c r="G36" s="157"/>
      <c r="H36" s="157"/>
      <c r="I36" s="157"/>
      <c r="J36" s="157"/>
      <c r="K36" s="157"/>
      <c r="L36" s="157"/>
      <c r="M36" s="157"/>
      <c r="N36" s="157"/>
      <c r="O36" s="157"/>
      <c r="P36" s="157"/>
      <c r="Q36" s="157"/>
      <c r="R36" s="157"/>
      <c r="S36" s="158"/>
      <c r="T36" s="158"/>
      <c r="U36" s="158"/>
      <c r="V36" s="158"/>
      <c r="W36" s="158"/>
      <c r="X36" s="158"/>
      <c r="Y36" s="158"/>
      <c r="Z36" s="158"/>
      <c r="AA36" s="158"/>
      <c r="AB36" s="158"/>
      <c r="AC36" s="158"/>
      <c r="AD36" s="158"/>
      <c r="AE36" s="158"/>
      <c r="AF36" s="158"/>
      <c r="AG36" s="159"/>
      <c r="AH36" s="38"/>
      <c r="AI36" s="185" t="s">
        <v>38</v>
      </c>
      <c r="AJ36" s="185" t="s">
        <v>14</v>
      </c>
      <c r="AK36" s="185" t="s">
        <v>14</v>
      </c>
      <c r="AL36" s="25"/>
      <c r="AM36" s="142"/>
      <c r="AN36" s="142"/>
      <c r="AO36" s="145"/>
      <c r="AP36" s="145"/>
      <c r="AQ36" s="145"/>
      <c r="AR36" s="145"/>
      <c r="AS36" s="145"/>
      <c r="AT36" s="145"/>
      <c r="AU36" s="145"/>
      <c r="AV36" s="145"/>
      <c r="AW36" s="145"/>
      <c r="AX36" s="145"/>
      <c r="AY36" s="145"/>
      <c r="AZ36" s="145"/>
      <c r="BA36" s="145"/>
      <c r="BB36" s="145"/>
      <c r="BC36" s="145"/>
      <c r="BD36" s="145"/>
      <c r="BE36" s="145"/>
      <c r="BF36" s="145"/>
      <c r="BG36" s="145"/>
      <c r="BH36" s="145"/>
      <c r="BI36" s="145"/>
      <c r="BJ36" s="145"/>
      <c r="BK36" s="145"/>
      <c r="BL36" s="145"/>
      <c r="BM36" s="145"/>
    </row>
    <row r="37" spans="1:65" s="37" customFormat="1" x14ac:dyDescent="0.15">
      <c r="B37" s="344"/>
      <c r="C37" s="160">
        <v>1</v>
      </c>
      <c r="D37" s="161">
        <v>2</v>
      </c>
      <c r="E37" s="161">
        <v>3</v>
      </c>
      <c r="F37" s="161">
        <v>4</v>
      </c>
      <c r="G37" s="161">
        <v>5</v>
      </c>
      <c r="H37" s="161">
        <v>6</v>
      </c>
      <c r="I37" s="161">
        <v>7</v>
      </c>
      <c r="J37" s="161">
        <v>8</v>
      </c>
      <c r="K37" s="161">
        <v>9</v>
      </c>
      <c r="L37" s="161">
        <v>10</v>
      </c>
      <c r="M37" s="161">
        <v>11</v>
      </c>
      <c r="N37" s="161">
        <v>12</v>
      </c>
      <c r="O37" s="161">
        <v>13</v>
      </c>
      <c r="P37" s="161">
        <v>14</v>
      </c>
      <c r="Q37" s="161">
        <v>15</v>
      </c>
      <c r="R37" s="161">
        <v>16</v>
      </c>
      <c r="S37" s="161">
        <v>17</v>
      </c>
      <c r="T37" s="161">
        <v>18</v>
      </c>
      <c r="U37" s="161">
        <v>19</v>
      </c>
      <c r="V37" s="161">
        <v>20</v>
      </c>
      <c r="W37" s="161">
        <v>21</v>
      </c>
      <c r="X37" s="161">
        <v>22</v>
      </c>
      <c r="Y37" s="161">
        <v>23</v>
      </c>
      <c r="Z37" s="161">
        <v>24</v>
      </c>
      <c r="AA37" s="161">
        <v>25</v>
      </c>
      <c r="AB37" s="161">
        <v>26</v>
      </c>
      <c r="AC37" s="161">
        <v>27</v>
      </c>
      <c r="AD37" s="161">
        <v>28</v>
      </c>
      <c r="AE37" s="161">
        <v>29</v>
      </c>
      <c r="AF37" s="161">
        <v>30</v>
      </c>
      <c r="AG37" s="162">
        <v>31</v>
      </c>
      <c r="AH37" s="38"/>
      <c r="AI37" s="186" t="s">
        <v>14</v>
      </c>
      <c r="AJ37" s="186" t="s">
        <v>53</v>
      </c>
      <c r="AK37" s="186" t="s">
        <v>54</v>
      </c>
      <c r="AL37" s="25"/>
      <c r="AM37" s="142"/>
      <c r="AN37" s="142"/>
      <c r="AO37" s="146"/>
      <c r="AP37" s="146"/>
      <c r="AQ37" s="146"/>
      <c r="AR37" s="146"/>
      <c r="AS37" s="146"/>
      <c r="AT37" s="146"/>
      <c r="AU37" s="146"/>
      <c r="AV37" s="146"/>
      <c r="AW37" s="146"/>
      <c r="AX37" s="146"/>
      <c r="AY37" s="146"/>
      <c r="AZ37" s="146"/>
      <c r="BA37" s="146"/>
      <c r="BB37" s="146"/>
      <c r="BC37" s="146"/>
      <c r="BD37" s="146"/>
      <c r="BE37" s="146"/>
      <c r="BF37" s="146"/>
      <c r="BG37" s="146"/>
      <c r="BH37" s="146"/>
      <c r="BI37" s="146"/>
      <c r="BJ37" s="146"/>
      <c r="BK37" s="146"/>
      <c r="BL37" s="146"/>
      <c r="BM37" s="146"/>
    </row>
    <row r="38" spans="1:65" ht="14" x14ac:dyDescent="0.15">
      <c r="B38" s="225" t="s">
        <v>15</v>
      </c>
      <c r="C38" s="175">
        <v>101.33333333333333</v>
      </c>
      <c r="D38" s="176">
        <v>106.22935779816514</v>
      </c>
      <c r="E38" s="176">
        <v>109.98373983739837</v>
      </c>
      <c r="F38" s="176">
        <v>105.91818181818182</v>
      </c>
      <c r="G38" s="176">
        <v>106.97520661157024</v>
      </c>
      <c r="H38" s="176">
        <v>109.72321428571429</v>
      </c>
      <c r="I38" s="176">
        <v>116.96875</v>
      </c>
      <c r="J38" s="176"/>
      <c r="K38" s="176"/>
      <c r="L38" s="176"/>
      <c r="M38" s="176"/>
      <c r="N38" s="176"/>
      <c r="O38" s="176"/>
      <c r="P38" s="176"/>
      <c r="Q38" s="176"/>
      <c r="R38" s="176"/>
      <c r="S38" s="176"/>
      <c r="T38" s="176"/>
      <c r="U38" s="176"/>
      <c r="V38" s="176"/>
      <c r="W38" s="176"/>
      <c r="X38" s="176"/>
      <c r="Y38" s="176"/>
      <c r="Z38" s="176"/>
      <c r="AA38" s="176"/>
      <c r="AB38" s="176"/>
      <c r="AC38" s="176"/>
      <c r="AD38" s="176"/>
      <c r="AE38" s="176"/>
      <c r="AF38" s="176"/>
      <c r="AG38" s="177"/>
      <c r="AH38" s="128"/>
      <c r="AI38" s="183">
        <v>108.83748361730014</v>
      </c>
      <c r="AJ38" s="183">
        <v>106.65774378585085</v>
      </c>
      <c r="AK38" s="183">
        <v>113.58750000000001</v>
      </c>
      <c r="AM38" s="138"/>
      <c r="AN38" s="138"/>
      <c r="AO38" s="138"/>
      <c r="AP38" s="138"/>
      <c r="AQ38" s="138"/>
      <c r="AR38" s="138"/>
      <c r="AS38" s="138"/>
      <c r="AT38" s="138"/>
      <c r="AU38" s="138"/>
      <c r="AV38" s="138"/>
      <c r="AW38" s="138"/>
      <c r="AX38" s="138"/>
      <c r="AY38" s="138"/>
      <c r="AZ38" s="138"/>
      <c r="BA38" s="138"/>
      <c r="BB38" s="138"/>
      <c r="BC38" s="138"/>
      <c r="BD38" s="138"/>
      <c r="BE38" s="138"/>
      <c r="BF38" s="138"/>
      <c r="BG38" s="138"/>
      <c r="BH38" s="138"/>
      <c r="BI38" s="138"/>
      <c r="BJ38" s="138"/>
      <c r="BK38" s="138"/>
      <c r="BL38" s="138"/>
      <c r="BM38" s="138"/>
    </row>
    <row r="39" spans="1:65" ht="14" x14ac:dyDescent="0.15">
      <c r="B39" s="118" t="s">
        <v>12</v>
      </c>
      <c r="C39" s="178">
        <v>82.683126934984514</v>
      </c>
      <c r="D39" s="122">
        <v>93.416021276595743</v>
      </c>
      <c r="E39" s="122">
        <v>95.06047531992688</v>
      </c>
      <c r="F39" s="122">
        <v>96.523008403361345</v>
      </c>
      <c r="G39" s="122">
        <v>102.57586715867158</v>
      </c>
      <c r="H39" s="122">
        <v>92.327556818181819</v>
      </c>
      <c r="I39" s="122">
        <v>90.298458715596325</v>
      </c>
      <c r="J39" s="122"/>
      <c r="K39" s="122"/>
      <c r="L39" s="122"/>
      <c r="M39" s="122"/>
      <c r="N39" s="122"/>
      <c r="O39" s="122"/>
      <c r="P39" s="122"/>
      <c r="Q39" s="122"/>
      <c r="R39" s="122"/>
      <c r="S39" s="122"/>
      <c r="T39" s="122"/>
      <c r="U39" s="122"/>
      <c r="V39" s="122"/>
      <c r="W39" s="122"/>
      <c r="X39" s="122"/>
      <c r="Y39" s="122"/>
      <c r="Z39" s="122"/>
      <c r="AA39" s="122"/>
      <c r="AB39" s="122"/>
      <c r="AC39" s="122"/>
      <c r="AD39" s="122"/>
      <c r="AE39" s="122"/>
      <c r="AF39" s="122"/>
      <c r="AG39" s="179"/>
      <c r="AH39" s="128"/>
      <c r="AI39" s="184">
        <v>93.971599999999995</v>
      </c>
      <c r="AJ39" s="184">
        <v>95.130226079935412</v>
      </c>
      <c r="AK39" s="184">
        <v>91.296933830382102</v>
      </c>
      <c r="AM39" s="138"/>
      <c r="AN39" s="138"/>
      <c r="AO39" s="138"/>
      <c r="AP39" s="138"/>
      <c r="AQ39" s="138"/>
      <c r="AR39" s="138"/>
      <c r="AS39" s="138"/>
      <c r="AT39" s="138"/>
      <c r="AU39" s="138"/>
      <c r="AV39" s="138"/>
      <c r="AW39" s="138"/>
      <c r="AX39" s="138"/>
      <c r="AY39" s="138"/>
      <c r="AZ39" s="138"/>
      <c r="BA39" s="138"/>
      <c r="BB39" s="138"/>
      <c r="BC39" s="138"/>
      <c r="BD39" s="138"/>
      <c r="BE39" s="138"/>
      <c r="BF39" s="138"/>
      <c r="BG39" s="138"/>
      <c r="BH39" s="138"/>
      <c r="BI39" s="138"/>
      <c r="BJ39" s="138"/>
      <c r="BK39" s="138"/>
      <c r="BL39" s="138"/>
      <c r="BM39" s="138"/>
    </row>
    <row r="40" spans="1:65" ht="14" x14ac:dyDescent="0.15">
      <c r="A40" s="24"/>
      <c r="B40" s="45" t="s">
        <v>57</v>
      </c>
      <c r="C40" s="172">
        <v>122.55624223429994</v>
      </c>
      <c r="D40" s="173">
        <v>113.71642288599548</v>
      </c>
      <c r="E40" s="173">
        <v>115.69870597348385</v>
      </c>
      <c r="F40" s="173">
        <v>109.73361022437143</v>
      </c>
      <c r="G40" s="173">
        <v>104.28886401329999</v>
      </c>
      <c r="H40" s="173">
        <v>118.84124097617926</v>
      </c>
      <c r="I40" s="173">
        <v>129.5357104249191</v>
      </c>
      <c r="J40" s="173"/>
      <c r="K40" s="173"/>
      <c r="L40" s="173"/>
      <c r="M40" s="173"/>
      <c r="N40" s="173"/>
      <c r="O40" s="173"/>
      <c r="P40" s="173"/>
      <c r="Q40" s="173"/>
      <c r="R40" s="173"/>
      <c r="S40" s="173"/>
      <c r="T40" s="173"/>
      <c r="U40" s="173"/>
      <c r="V40" s="173"/>
      <c r="W40" s="173"/>
      <c r="X40" s="173"/>
      <c r="Y40" s="173"/>
      <c r="Z40" s="173"/>
      <c r="AA40" s="173"/>
      <c r="AB40" s="173"/>
      <c r="AC40" s="173"/>
      <c r="AD40" s="173"/>
      <c r="AE40" s="173"/>
      <c r="AF40" s="173"/>
      <c r="AG40" s="174"/>
      <c r="AH40" s="128"/>
      <c r="AI40" s="182">
        <v>115.81954932905275</v>
      </c>
      <c r="AJ40" s="182">
        <v>112.11761832272866</v>
      </c>
      <c r="AK40" s="182">
        <v>124.41545979083031</v>
      </c>
      <c r="AM40" s="138"/>
      <c r="AN40" s="138"/>
      <c r="AO40" s="138"/>
      <c r="AP40" s="138"/>
      <c r="AQ40" s="138"/>
      <c r="AR40" s="138"/>
      <c r="AS40" s="138"/>
      <c r="AT40" s="138"/>
      <c r="AU40" s="138"/>
      <c r="AV40" s="138"/>
      <c r="AW40" s="138"/>
      <c r="AX40" s="138"/>
      <c r="AY40" s="138"/>
      <c r="AZ40" s="138"/>
      <c r="BA40" s="138"/>
      <c r="BB40" s="138"/>
      <c r="BC40" s="138"/>
      <c r="BD40" s="138"/>
      <c r="BE40" s="138"/>
      <c r="BF40" s="138"/>
      <c r="BG40" s="138"/>
      <c r="BH40" s="138"/>
      <c r="BI40" s="138"/>
      <c r="BJ40" s="138"/>
      <c r="BK40" s="138"/>
      <c r="BL40" s="138"/>
      <c r="BM40" s="138"/>
    </row>
    <row r="41" spans="1:65" ht="12" customHeight="1" x14ac:dyDescent="0.15">
      <c r="X41" s="3"/>
      <c r="Y41" s="3"/>
      <c r="Z41" s="3"/>
      <c r="AA41" s="3"/>
      <c r="AB41" s="3"/>
      <c r="AC41" s="3"/>
      <c r="AD41" s="3"/>
      <c r="AE41" s="3"/>
      <c r="AF41" s="3"/>
      <c r="AG41" s="3"/>
      <c r="AH41" s="3"/>
      <c r="AI41" s="21"/>
      <c r="AJ41" s="21"/>
      <c r="AK41" s="21"/>
      <c r="AM41" s="138"/>
      <c r="AN41" s="138"/>
      <c r="AO41" s="138"/>
      <c r="AP41" s="138"/>
      <c r="AQ41" s="138"/>
      <c r="AR41" s="138"/>
      <c r="AS41" s="138"/>
      <c r="AT41" s="138"/>
      <c r="AU41" s="138"/>
      <c r="AV41" s="138"/>
      <c r="AW41" s="138"/>
      <c r="AX41" s="138"/>
      <c r="AY41" s="138"/>
      <c r="AZ41" s="138"/>
      <c r="BA41" s="138"/>
      <c r="BB41" s="138"/>
      <c r="BC41" s="138"/>
      <c r="BD41" s="138"/>
      <c r="BE41" s="138"/>
      <c r="BF41" s="138"/>
      <c r="BG41" s="138"/>
      <c r="BH41" s="138"/>
      <c r="BI41" s="138"/>
      <c r="BJ41" s="138"/>
      <c r="BK41" s="138"/>
      <c r="BL41" s="138"/>
      <c r="BM41" s="138"/>
    </row>
    <row r="42" spans="1:65" ht="18" x14ac:dyDescent="0.2">
      <c r="B42" s="29" t="s">
        <v>52</v>
      </c>
      <c r="S42" s="3"/>
      <c r="T42" s="3"/>
      <c r="U42" s="3"/>
      <c r="V42" s="3"/>
      <c r="W42" s="3"/>
      <c r="X42" s="3"/>
      <c r="Y42" s="3"/>
      <c r="Z42" s="3"/>
      <c r="AA42" s="3"/>
      <c r="AB42" s="3"/>
      <c r="AC42" s="3"/>
      <c r="AD42" s="3"/>
      <c r="AE42" s="3"/>
      <c r="AF42" s="3"/>
      <c r="AG42" s="3"/>
      <c r="AH42" s="3"/>
      <c r="AI42" s="166"/>
      <c r="AJ42" s="166"/>
      <c r="AK42" s="166"/>
      <c r="AM42" s="138"/>
      <c r="AN42" s="138"/>
      <c r="AO42" s="138"/>
      <c r="AP42" s="138"/>
      <c r="AQ42" s="138"/>
      <c r="AR42" s="138"/>
      <c r="AS42" s="138"/>
      <c r="AT42" s="138"/>
      <c r="AU42" s="138"/>
      <c r="AV42" s="138"/>
      <c r="AW42" s="138"/>
      <c r="AX42" s="138"/>
      <c r="AY42" s="138"/>
      <c r="AZ42" s="138"/>
      <c r="BA42" s="138"/>
      <c r="BB42" s="138"/>
      <c r="BC42" s="138"/>
      <c r="BD42" s="138"/>
      <c r="BE42" s="138"/>
      <c r="BF42" s="138"/>
      <c r="BG42" s="138"/>
      <c r="BH42" s="138"/>
      <c r="BI42" s="138"/>
      <c r="BJ42" s="138"/>
      <c r="BK42" s="138"/>
      <c r="BL42" s="138"/>
      <c r="BM42" s="138"/>
    </row>
    <row r="43" spans="1:65" ht="14" x14ac:dyDescent="0.15">
      <c r="B43" s="42" t="s">
        <v>15</v>
      </c>
      <c r="C43" s="167">
        <v>9.1609739008582931</v>
      </c>
      <c r="D43" s="168">
        <v>5.97593707906303</v>
      </c>
      <c r="E43" s="168">
        <v>18.12268063741541</v>
      </c>
      <c r="F43" s="168">
        <v>6.2245989304812834</v>
      </c>
      <c r="G43" s="168">
        <v>6.8025963548351607</v>
      </c>
      <c r="H43" s="168">
        <v>11.638699337505164</v>
      </c>
      <c r="I43" s="168">
        <v>10.532436444221442</v>
      </c>
      <c r="J43" s="168"/>
      <c r="K43" s="168"/>
      <c r="L43" s="168"/>
      <c r="M43" s="168"/>
      <c r="N43" s="168"/>
      <c r="O43" s="168"/>
      <c r="P43" s="168"/>
      <c r="Q43" s="168"/>
      <c r="R43" s="168"/>
      <c r="S43" s="168"/>
      <c r="T43" s="168"/>
      <c r="U43" s="168"/>
      <c r="V43" s="168"/>
      <c r="W43" s="168"/>
      <c r="X43" s="168"/>
      <c r="Y43" s="168"/>
      <c r="Z43" s="168"/>
      <c r="AA43" s="168"/>
      <c r="AB43" s="168"/>
      <c r="AC43" s="168"/>
      <c r="AD43" s="168"/>
      <c r="AE43" s="168"/>
      <c r="AF43" s="168"/>
      <c r="AG43" s="169"/>
      <c r="AH43" s="128"/>
      <c r="AI43" s="180">
        <v>6.2988002362985593</v>
      </c>
      <c r="AJ43" s="180">
        <v>9.3864470957558819</v>
      </c>
      <c r="AK43" s="180">
        <v>1.6300258310871518</v>
      </c>
      <c r="AM43" s="138"/>
      <c r="AN43" s="138"/>
      <c r="AO43" s="138"/>
      <c r="AP43" s="138"/>
      <c r="AQ43" s="138"/>
      <c r="AR43" s="138"/>
      <c r="AS43" s="138"/>
      <c r="AT43" s="138"/>
      <c r="AU43" s="138"/>
      <c r="AV43" s="138"/>
      <c r="AW43" s="138"/>
      <c r="AX43" s="138"/>
      <c r="AY43" s="138"/>
      <c r="AZ43" s="138"/>
      <c r="BA43" s="138"/>
      <c r="BB43" s="138"/>
      <c r="BC43" s="138"/>
      <c r="BD43" s="138"/>
      <c r="BE43" s="138"/>
      <c r="BF43" s="138"/>
      <c r="BG43" s="138"/>
      <c r="BH43" s="138"/>
      <c r="BI43" s="138"/>
      <c r="BJ43" s="138"/>
      <c r="BK43" s="138"/>
      <c r="BL43" s="138"/>
      <c r="BM43" s="138"/>
    </row>
    <row r="44" spans="1:65" ht="14" x14ac:dyDescent="0.15">
      <c r="B44" s="118" t="s">
        <v>12</v>
      </c>
      <c r="C44" s="170">
        <v>-12.71621053528011</v>
      </c>
      <c r="D44" s="119">
        <v>-5.9154085093838811</v>
      </c>
      <c r="E44" s="119">
        <v>-5.4522418686801526</v>
      </c>
      <c r="F44" s="119">
        <v>0.6673350579833478</v>
      </c>
      <c r="G44" s="119">
        <v>12.130741854400997</v>
      </c>
      <c r="H44" s="119">
        <v>-2.3570614221308861</v>
      </c>
      <c r="I44" s="119">
        <v>-3.2494941183023953</v>
      </c>
      <c r="J44" s="119"/>
      <c r="K44" s="119"/>
      <c r="L44" s="119"/>
      <c r="M44" s="119"/>
      <c r="N44" s="119"/>
      <c r="O44" s="119"/>
      <c r="P44" s="119"/>
      <c r="Q44" s="119"/>
      <c r="R44" s="119"/>
      <c r="S44" s="119"/>
      <c r="T44" s="119"/>
      <c r="U44" s="119"/>
      <c r="V44" s="119"/>
      <c r="W44" s="119"/>
      <c r="X44" s="119"/>
      <c r="Y44" s="119"/>
      <c r="Z44" s="119"/>
      <c r="AA44" s="119"/>
      <c r="AB44" s="119"/>
      <c r="AC44" s="119"/>
      <c r="AD44" s="119"/>
      <c r="AE44" s="119"/>
      <c r="AF44" s="119"/>
      <c r="AG44" s="171"/>
      <c r="AH44" s="128"/>
      <c r="AI44" s="181">
        <v>-7.1357061293598703</v>
      </c>
      <c r="AJ44" s="181">
        <v>-1.4223947606637481</v>
      </c>
      <c r="AK44" s="181">
        <v>-17.245016492528826</v>
      </c>
      <c r="AM44" s="138"/>
      <c r="AN44" s="138"/>
      <c r="AO44" s="138"/>
      <c r="AP44" s="138"/>
      <c r="AQ44" s="138"/>
      <c r="AR44" s="138"/>
      <c r="AS44" s="138"/>
      <c r="AT44" s="138"/>
      <c r="AU44" s="138"/>
      <c r="AV44" s="138"/>
      <c r="AW44" s="138"/>
      <c r="AX44" s="138"/>
      <c r="AY44" s="138"/>
      <c r="AZ44" s="138"/>
      <c r="BA44" s="138"/>
      <c r="BB44" s="138"/>
      <c r="BC44" s="138"/>
      <c r="BD44" s="138"/>
      <c r="BE44" s="138"/>
      <c r="BF44" s="138"/>
      <c r="BG44" s="138"/>
      <c r="BH44" s="138"/>
      <c r="BI44" s="138"/>
      <c r="BJ44" s="138"/>
      <c r="BK44" s="138"/>
      <c r="BL44" s="138"/>
      <c r="BM44" s="138"/>
    </row>
    <row r="45" spans="1:65" ht="14" x14ac:dyDescent="0.15">
      <c r="A45" s="24"/>
      <c r="B45" s="45" t="s">
        <v>57</v>
      </c>
      <c r="C45" s="172">
        <v>25.064430142530831</v>
      </c>
      <c r="D45" s="173">
        <v>12.638993697106013</v>
      </c>
      <c r="E45" s="173">
        <v>24.934406666048854</v>
      </c>
      <c r="F45" s="173">
        <v>5.5204241468168487</v>
      </c>
      <c r="G45" s="173">
        <v>-4.7517258973317968</v>
      </c>
      <c r="H45" s="173">
        <v>14.333612817761106</v>
      </c>
      <c r="I45" s="173">
        <v>14.244814987712617</v>
      </c>
      <c r="J45" s="173"/>
      <c r="K45" s="173"/>
      <c r="L45" s="173"/>
      <c r="M45" s="173"/>
      <c r="N45" s="173"/>
      <c r="O45" s="173"/>
      <c r="P45" s="173"/>
      <c r="Q45" s="173"/>
      <c r="R45" s="173"/>
      <c r="S45" s="173"/>
      <c r="T45" s="173"/>
      <c r="U45" s="173"/>
      <c r="V45" s="173"/>
      <c r="W45" s="173"/>
      <c r="X45" s="173"/>
      <c r="Y45" s="173"/>
      <c r="Z45" s="173"/>
      <c r="AA45" s="173"/>
      <c r="AB45" s="173"/>
      <c r="AC45" s="173"/>
      <c r="AD45" s="173"/>
      <c r="AE45" s="173"/>
      <c r="AF45" s="173"/>
      <c r="AG45" s="174"/>
      <c r="AH45" s="128"/>
      <c r="AI45" s="182">
        <v>14.466815829529359</v>
      </c>
      <c r="AJ45" s="182">
        <v>10.96480466346984</v>
      </c>
      <c r="AK45" s="182">
        <v>22.808345218160703</v>
      </c>
      <c r="AM45" s="138"/>
      <c r="AN45" s="138"/>
      <c r="AO45" s="138"/>
      <c r="AP45" s="138"/>
      <c r="AQ45" s="138"/>
      <c r="AR45" s="138"/>
      <c r="AS45" s="138"/>
      <c r="AT45" s="138"/>
      <c r="AU45" s="138"/>
      <c r="AV45" s="138"/>
      <c r="AW45" s="138"/>
      <c r="AX45" s="138"/>
      <c r="AY45" s="138"/>
      <c r="AZ45" s="138"/>
      <c r="BA45" s="138"/>
      <c r="BB45" s="138"/>
      <c r="BC45" s="138"/>
      <c r="BD45" s="138"/>
      <c r="BE45" s="138"/>
      <c r="BF45" s="138"/>
      <c r="BG45" s="138"/>
      <c r="BH45" s="138"/>
      <c r="BI45" s="138"/>
      <c r="BJ45" s="138"/>
      <c r="BK45" s="138"/>
      <c r="BL45" s="138"/>
      <c r="BM45" s="138"/>
    </row>
    <row r="46" spans="1:65" ht="13.5" customHeight="1" x14ac:dyDescent="0.15">
      <c r="B46" s="120"/>
      <c r="C46" s="121"/>
      <c r="D46" s="121"/>
      <c r="E46" s="121"/>
      <c r="F46" s="121"/>
      <c r="G46" s="121"/>
      <c r="H46" s="121"/>
      <c r="I46" s="121"/>
      <c r="J46" s="121"/>
      <c r="K46" s="121"/>
      <c r="L46" s="121"/>
      <c r="M46" s="121"/>
      <c r="N46" s="121"/>
      <c r="O46" s="121"/>
      <c r="P46" s="121"/>
      <c r="Q46" s="121"/>
      <c r="R46" s="121"/>
      <c r="S46" s="121"/>
      <c r="T46" s="121"/>
      <c r="U46" s="121"/>
      <c r="V46" s="121"/>
      <c r="W46" s="121"/>
      <c r="X46" s="121"/>
      <c r="Y46" s="121"/>
      <c r="Z46" s="121"/>
      <c r="AA46" s="121"/>
      <c r="AB46" s="121"/>
      <c r="AC46" s="121"/>
      <c r="AD46" s="121"/>
      <c r="AE46" s="39"/>
      <c r="AF46" s="39"/>
      <c r="AG46" s="39"/>
      <c r="AH46" s="3"/>
      <c r="AI46" s="39"/>
      <c r="AJ46" s="39"/>
      <c r="AK46" s="39"/>
      <c r="AM46" s="138"/>
      <c r="AN46" s="138"/>
      <c r="AO46" s="138"/>
      <c r="AP46" s="138"/>
      <c r="AQ46" s="138"/>
      <c r="AR46" s="138"/>
      <c r="AS46" s="138"/>
      <c r="AT46" s="138"/>
      <c r="AU46" s="138"/>
      <c r="AV46" s="138"/>
      <c r="AW46" s="138"/>
      <c r="AX46" s="138"/>
      <c r="AY46" s="138"/>
      <c r="AZ46" s="138"/>
      <c r="BA46" s="138"/>
      <c r="BB46" s="138"/>
      <c r="BC46" s="138"/>
      <c r="BD46" s="138"/>
      <c r="BE46" s="138"/>
      <c r="BF46" s="138"/>
      <c r="BG46" s="138"/>
      <c r="BH46" s="138"/>
      <c r="BI46" s="138"/>
      <c r="BJ46" s="138"/>
      <c r="BK46" s="138"/>
      <c r="BL46" s="138"/>
      <c r="BM46" s="138"/>
    </row>
    <row r="47" spans="1:65" ht="18" customHeight="1" x14ac:dyDescent="0.2">
      <c r="A47" s="7"/>
      <c r="B47" s="29"/>
      <c r="X47" s="345"/>
      <c r="Y47" s="345"/>
      <c r="Z47" s="345"/>
      <c r="AA47" s="345"/>
      <c r="AB47" s="345"/>
      <c r="AC47" s="345"/>
      <c r="AD47" s="345"/>
      <c r="AE47"/>
      <c r="AF47"/>
      <c r="AG47"/>
      <c r="AH47" s="3"/>
      <c r="AI47"/>
      <c r="AJ47"/>
      <c r="AK47"/>
      <c r="AM47" s="138"/>
      <c r="AN47" s="138"/>
      <c r="AO47" s="138"/>
      <c r="AP47" s="138"/>
      <c r="AQ47" s="138"/>
      <c r="AR47" s="138"/>
      <c r="AS47" s="138"/>
      <c r="AT47" s="138"/>
      <c r="AU47" s="138"/>
      <c r="AV47" s="138"/>
      <c r="AW47" s="138"/>
      <c r="AX47" s="138"/>
      <c r="AY47" s="138"/>
      <c r="AZ47" s="138"/>
      <c r="BA47" s="138"/>
      <c r="BB47" s="138"/>
      <c r="BC47" s="138"/>
      <c r="BD47" s="138"/>
      <c r="BE47" s="138"/>
      <c r="BF47" s="138"/>
      <c r="BG47" s="138"/>
      <c r="BH47" s="138"/>
      <c r="BI47" s="138"/>
      <c r="BJ47" s="138"/>
      <c r="BK47" s="138"/>
      <c r="BL47" s="138"/>
      <c r="BM47" s="138"/>
    </row>
    <row r="48" spans="1:65" s="36" customFormat="1" ht="18" x14ac:dyDescent="0.2">
      <c r="B48" s="344" t="s">
        <v>10</v>
      </c>
      <c r="C48" s="156" t="s">
        <v>97</v>
      </c>
      <c r="D48" s="157"/>
      <c r="E48" s="157"/>
      <c r="F48" s="157"/>
      <c r="G48" s="157"/>
      <c r="H48" s="157"/>
      <c r="I48" s="157"/>
      <c r="J48" s="157"/>
      <c r="K48" s="157"/>
      <c r="L48" s="157"/>
      <c r="M48" s="157"/>
      <c r="N48" s="157"/>
      <c r="O48" s="157"/>
      <c r="P48" s="157"/>
      <c r="Q48" s="157"/>
      <c r="R48" s="157"/>
      <c r="S48" s="158"/>
      <c r="T48" s="158"/>
      <c r="U48" s="158"/>
      <c r="V48" s="158"/>
      <c r="W48" s="158"/>
      <c r="X48" s="158"/>
      <c r="Y48" s="158"/>
      <c r="Z48" s="158"/>
      <c r="AA48" s="158"/>
      <c r="AB48" s="158"/>
      <c r="AC48" s="158"/>
      <c r="AD48" s="158"/>
      <c r="AE48" s="158"/>
      <c r="AF48" s="158"/>
      <c r="AG48" s="159"/>
      <c r="AH48" s="38"/>
      <c r="AI48" s="185" t="s">
        <v>38</v>
      </c>
      <c r="AJ48" s="185" t="s">
        <v>14</v>
      </c>
      <c r="AK48" s="185" t="s">
        <v>14</v>
      </c>
      <c r="AL48" s="25"/>
      <c r="AM48" s="142"/>
      <c r="AN48" s="142"/>
      <c r="AO48" s="145"/>
      <c r="AP48" s="145"/>
      <c r="AQ48" s="145"/>
      <c r="AR48" s="145"/>
      <c r="AS48" s="145"/>
      <c r="AT48" s="145"/>
      <c r="AU48" s="145"/>
      <c r="AV48" s="145"/>
      <c r="AW48" s="145"/>
      <c r="AX48" s="145"/>
      <c r="AY48" s="145"/>
      <c r="AZ48" s="145"/>
      <c r="BA48" s="145"/>
      <c r="BB48" s="145"/>
      <c r="BC48" s="145"/>
      <c r="BD48" s="145"/>
      <c r="BE48" s="145"/>
      <c r="BF48" s="145"/>
      <c r="BG48" s="145"/>
      <c r="BH48" s="145"/>
      <c r="BI48" s="145"/>
      <c r="BJ48" s="145"/>
      <c r="BK48" s="145"/>
      <c r="BL48" s="145"/>
      <c r="BM48" s="145"/>
    </row>
    <row r="49" spans="1:65" s="37" customFormat="1" x14ac:dyDescent="0.15">
      <c r="B49" s="344"/>
      <c r="C49" s="160">
        <v>1</v>
      </c>
      <c r="D49" s="161">
        <v>2</v>
      </c>
      <c r="E49" s="161">
        <v>3</v>
      </c>
      <c r="F49" s="161">
        <v>4</v>
      </c>
      <c r="G49" s="161">
        <v>5</v>
      </c>
      <c r="H49" s="161">
        <v>6</v>
      </c>
      <c r="I49" s="161">
        <v>7</v>
      </c>
      <c r="J49" s="161">
        <v>8</v>
      </c>
      <c r="K49" s="161">
        <v>9</v>
      </c>
      <c r="L49" s="161">
        <v>10</v>
      </c>
      <c r="M49" s="161">
        <v>11</v>
      </c>
      <c r="N49" s="161">
        <v>12</v>
      </c>
      <c r="O49" s="161">
        <v>13</v>
      </c>
      <c r="P49" s="161">
        <v>14</v>
      </c>
      <c r="Q49" s="161">
        <v>15</v>
      </c>
      <c r="R49" s="161">
        <v>16</v>
      </c>
      <c r="S49" s="161">
        <v>17</v>
      </c>
      <c r="T49" s="161">
        <v>18</v>
      </c>
      <c r="U49" s="161">
        <v>19</v>
      </c>
      <c r="V49" s="161">
        <v>20</v>
      </c>
      <c r="W49" s="161">
        <v>21</v>
      </c>
      <c r="X49" s="161">
        <v>22</v>
      </c>
      <c r="Y49" s="161">
        <v>23</v>
      </c>
      <c r="Z49" s="161">
        <v>24</v>
      </c>
      <c r="AA49" s="161">
        <v>25</v>
      </c>
      <c r="AB49" s="161">
        <v>26</v>
      </c>
      <c r="AC49" s="161">
        <v>27</v>
      </c>
      <c r="AD49" s="161">
        <v>28</v>
      </c>
      <c r="AE49" s="161">
        <v>29</v>
      </c>
      <c r="AF49" s="161">
        <v>30</v>
      </c>
      <c r="AG49" s="162">
        <v>31</v>
      </c>
      <c r="AH49" s="38"/>
      <c r="AI49" s="186" t="s">
        <v>14</v>
      </c>
      <c r="AJ49" s="186" t="s">
        <v>53</v>
      </c>
      <c r="AK49" s="186" t="s">
        <v>54</v>
      </c>
      <c r="AL49" s="25"/>
      <c r="AM49" s="142"/>
      <c r="AN49" s="142"/>
      <c r="AO49" s="146"/>
      <c r="AP49" s="146"/>
      <c r="AQ49" s="146"/>
      <c r="AR49" s="146"/>
      <c r="AS49" s="146"/>
      <c r="AT49" s="146"/>
      <c r="AU49" s="146"/>
      <c r="AV49" s="146"/>
      <c r="AW49" s="146"/>
      <c r="AX49" s="146"/>
      <c r="AY49" s="146"/>
      <c r="AZ49" s="146"/>
      <c r="BA49" s="146"/>
      <c r="BB49" s="146"/>
      <c r="BC49" s="146"/>
      <c r="BD49" s="146"/>
      <c r="BE49" s="146"/>
      <c r="BF49" s="146"/>
      <c r="BG49" s="146"/>
      <c r="BH49" s="146"/>
      <c r="BI49" s="146"/>
      <c r="BJ49" s="146"/>
      <c r="BK49" s="146"/>
      <c r="BL49" s="146"/>
      <c r="BM49" s="146"/>
    </row>
    <row r="50" spans="1:65" ht="14" x14ac:dyDescent="0.15">
      <c r="B50" s="225" t="s">
        <v>15</v>
      </c>
      <c r="C50" s="175">
        <v>47.131782945736433</v>
      </c>
      <c r="D50" s="176">
        <v>89.759689922480618</v>
      </c>
      <c r="E50" s="176">
        <v>104.86821705426357</v>
      </c>
      <c r="F50" s="176">
        <v>90.31782945736434</v>
      </c>
      <c r="G50" s="176">
        <v>100.34108527131782</v>
      </c>
      <c r="H50" s="176">
        <v>95.263565891472865</v>
      </c>
      <c r="I50" s="176">
        <v>116.06201550387597</v>
      </c>
      <c r="J50" s="176"/>
      <c r="K50" s="176"/>
      <c r="L50" s="176"/>
      <c r="M50" s="176"/>
      <c r="N50" s="176"/>
      <c r="O50" s="176"/>
      <c r="P50" s="176"/>
      <c r="Q50" s="176"/>
      <c r="R50" s="176"/>
      <c r="S50" s="176"/>
      <c r="T50" s="176"/>
      <c r="U50" s="176"/>
      <c r="V50" s="176"/>
      <c r="W50" s="176"/>
      <c r="X50" s="176"/>
      <c r="Y50" s="176"/>
      <c r="Z50" s="176"/>
      <c r="AA50" s="176"/>
      <c r="AB50" s="176"/>
      <c r="AC50" s="176"/>
      <c r="AD50" s="176"/>
      <c r="AE50" s="176"/>
      <c r="AF50" s="176"/>
      <c r="AG50" s="177"/>
      <c r="AH50" s="128"/>
      <c r="AI50" s="183">
        <v>91.963455149501655</v>
      </c>
      <c r="AJ50" s="183">
        <v>86.483720930232565</v>
      </c>
      <c r="AK50" s="183">
        <v>105.66279069767442</v>
      </c>
      <c r="AM50" s="138"/>
      <c r="AN50" s="138"/>
      <c r="AO50" s="138"/>
      <c r="AP50" s="138"/>
      <c r="AQ50" s="138"/>
      <c r="AR50" s="138"/>
      <c r="AS50" s="138"/>
      <c r="AT50" s="138"/>
      <c r="AU50" s="138"/>
      <c r="AV50" s="138"/>
      <c r="AW50" s="138"/>
      <c r="AX50" s="138"/>
      <c r="AY50" s="138"/>
      <c r="AZ50" s="138"/>
      <c r="BA50" s="138"/>
      <c r="BB50" s="138"/>
      <c r="BC50" s="138"/>
      <c r="BD50" s="138"/>
      <c r="BE50" s="138"/>
      <c r="BF50" s="138"/>
      <c r="BG50" s="138"/>
      <c r="BH50" s="138"/>
      <c r="BI50" s="138"/>
      <c r="BJ50" s="138"/>
      <c r="BK50" s="138"/>
      <c r="BL50" s="138"/>
      <c r="BM50" s="138"/>
    </row>
    <row r="51" spans="1:65" ht="14" x14ac:dyDescent="0.15">
      <c r="B51" s="118" t="s">
        <v>12</v>
      </c>
      <c r="C51" s="178">
        <v>37.72125706214689</v>
      </c>
      <c r="D51" s="122">
        <v>62.013460451977402</v>
      </c>
      <c r="E51" s="122">
        <v>73.443615819209043</v>
      </c>
      <c r="F51" s="122">
        <v>81.117500000000007</v>
      </c>
      <c r="G51" s="122">
        <v>78.525593220338976</v>
      </c>
      <c r="H51" s="122">
        <v>68.854449152542372</v>
      </c>
      <c r="I51" s="122">
        <v>69.50940677966102</v>
      </c>
      <c r="J51" s="122"/>
      <c r="K51" s="122"/>
      <c r="L51" s="122"/>
      <c r="M51" s="122"/>
      <c r="N51" s="122"/>
      <c r="O51" s="122"/>
      <c r="P51" s="122"/>
      <c r="Q51" s="122"/>
      <c r="R51" s="122"/>
      <c r="S51" s="122"/>
      <c r="T51" s="122"/>
      <c r="U51" s="122"/>
      <c r="V51" s="122"/>
      <c r="W51" s="122"/>
      <c r="X51" s="122"/>
      <c r="Y51" s="122"/>
      <c r="Z51" s="122"/>
      <c r="AA51" s="122"/>
      <c r="AB51" s="122"/>
      <c r="AC51" s="122"/>
      <c r="AD51" s="122"/>
      <c r="AE51" s="122"/>
      <c r="AF51" s="122"/>
      <c r="AG51" s="179"/>
      <c r="AH51" s="128"/>
      <c r="AI51" s="184">
        <v>67.312183212267954</v>
      </c>
      <c r="AJ51" s="184">
        <v>66.564285310734462</v>
      </c>
      <c r="AK51" s="184">
        <v>69.181927966101696</v>
      </c>
      <c r="AM51" s="138"/>
      <c r="AN51" s="138"/>
      <c r="AO51" s="138"/>
      <c r="AP51" s="138"/>
      <c r="AQ51" s="138"/>
      <c r="AR51" s="138"/>
      <c r="AS51" s="138"/>
      <c r="AT51" s="138"/>
      <c r="AU51" s="138"/>
      <c r="AV51" s="138"/>
      <c r="AW51" s="138"/>
      <c r="AX51" s="138"/>
      <c r="AY51" s="138"/>
      <c r="AZ51" s="138"/>
      <c r="BA51" s="138"/>
      <c r="BB51" s="138"/>
      <c r="BC51" s="138"/>
      <c r="BD51" s="138"/>
      <c r="BE51" s="138"/>
      <c r="BF51" s="138"/>
      <c r="BG51" s="138"/>
      <c r="BH51" s="138"/>
      <c r="BI51" s="138"/>
      <c r="BJ51" s="138"/>
      <c r="BK51" s="138"/>
      <c r="BL51" s="138"/>
      <c r="BM51" s="138"/>
    </row>
    <row r="52" spans="1:65" ht="14" x14ac:dyDescent="0.15">
      <c r="A52" s="24"/>
      <c r="B52" s="45" t="s">
        <v>58</v>
      </c>
      <c r="C52" s="172">
        <v>124.94754050238946</v>
      </c>
      <c r="D52" s="173">
        <v>144.74226928843879</v>
      </c>
      <c r="E52" s="173">
        <v>142.78738306187191</v>
      </c>
      <c r="F52" s="173">
        <v>111.34197855871339</v>
      </c>
      <c r="G52" s="173">
        <v>127.78137821864732</v>
      </c>
      <c r="H52" s="173">
        <v>138.35498949446662</v>
      </c>
      <c r="I52" s="173">
        <v>166.97310605999388</v>
      </c>
      <c r="J52" s="173"/>
      <c r="K52" s="173"/>
      <c r="L52" s="173"/>
      <c r="M52" s="173"/>
      <c r="N52" s="173"/>
      <c r="O52" s="173"/>
      <c r="P52" s="173"/>
      <c r="Q52" s="173"/>
      <c r="R52" s="173"/>
      <c r="S52" s="173"/>
      <c r="T52" s="173"/>
      <c r="U52" s="173"/>
      <c r="V52" s="173"/>
      <c r="W52" s="173"/>
      <c r="X52" s="173"/>
      <c r="Y52" s="173"/>
      <c r="Z52" s="173"/>
      <c r="AA52" s="173"/>
      <c r="AB52" s="173"/>
      <c r="AC52" s="173"/>
      <c r="AD52" s="173"/>
      <c r="AE52" s="173"/>
      <c r="AF52" s="173"/>
      <c r="AG52" s="174"/>
      <c r="AH52" s="128"/>
      <c r="AI52" s="182">
        <v>136.62230336445378</v>
      </c>
      <c r="AJ52" s="182">
        <v>129.92511002936556</v>
      </c>
      <c r="AK52" s="182">
        <v>152.73178097818825</v>
      </c>
      <c r="AM52" s="138"/>
      <c r="AN52" s="138"/>
      <c r="AO52" s="138"/>
      <c r="AP52" s="138"/>
      <c r="AQ52" s="138"/>
      <c r="AR52" s="138"/>
      <c r="AS52" s="138"/>
      <c r="AT52" s="138"/>
      <c r="AU52" s="138"/>
      <c r="AV52" s="138"/>
      <c r="AW52" s="138"/>
      <c r="AX52" s="138"/>
      <c r="AY52" s="138"/>
      <c r="AZ52" s="138"/>
      <c r="BA52" s="138"/>
      <c r="BB52" s="138"/>
      <c r="BC52" s="138"/>
      <c r="BD52" s="138"/>
      <c r="BE52" s="138"/>
      <c r="BF52" s="138"/>
      <c r="BG52" s="138"/>
      <c r="BH52" s="138"/>
      <c r="BI52" s="138"/>
      <c r="BJ52" s="138"/>
      <c r="BK52" s="138"/>
      <c r="BL52" s="138"/>
      <c r="BM52" s="138"/>
    </row>
    <row r="53" spans="1:65" ht="12" customHeight="1" x14ac:dyDescent="0.15">
      <c r="X53" s="3"/>
      <c r="Y53" s="3"/>
      <c r="Z53" s="3"/>
      <c r="AA53" s="3"/>
      <c r="AB53" s="3"/>
      <c r="AC53" s="3"/>
      <c r="AD53" s="3"/>
      <c r="AE53" s="3"/>
      <c r="AF53" s="3"/>
      <c r="AG53" s="3"/>
      <c r="AH53" s="3"/>
      <c r="AI53" s="21"/>
      <c r="AJ53" s="21"/>
      <c r="AK53" s="21"/>
      <c r="AM53" s="138"/>
      <c r="AN53" s="138"/>
      <c r="AO53" s="138"/>
      <c r="AP53" s="138"/>
      <c r="AQ53" s="138"/>
      <c r="AR53" s="138"/>
      <c r="AS53" s="138"/>
      <c r="AT53" s="138"/>
      <c r="AU53" s="138"/>
      <c r="AV53" s="138"/>
      <c r="AW53" s="138"/>
      <c r="AX53" s="138"/>
      <c r="AY53" s="138"/>
      <c r="AZ53" s="138"/>
      <c r="BA53" s="138"/>
      <c r="BB53" s="138"/>
      <c r="BC53" s="138"/>
      <c r="BD53" s="138"/>
      <c r="BE53" s="138"/>
      <c r="BF53" s="138"/>
      <c r="BG53" s="138"/>
      <c r="BH53" s="138"/>
      <c r="BI53" s="138"/>
      <c r="BJ53" s="138"/>
      <c r="BK53" s="138"/>
      <c r="BL53" s="138"/>
      <c r="BM53" s="138"/>
    </row>
    <row r="54" spans="1:65" ht="18" x14ac:dyDescent="0.2">
      <c r="B54" s="29" t="s">
        <v>52</v>
      </c>
      <c r="S54" s="3"/>
      <c r="T54" s="3"/>
      <c r="U54" s="3"/>
      <c r="V54" s="3"/>
      <c r="W54" s="3"/>
      <c r="X54" s="3"/>
      <c r="Y54" s="3"/>
      <c r="Z54" s="3"/>
      <c r="AA54" s="3"/>
      <c r="AB54" s="3"/>
      <c r="AC54" s="3"/>
      <c r="AD54" s="3"/>
      <c r="AE54" s="3"/>
      <c r="AF54" s="3"/>
      <c r="AG54" s="3"/>
      <c r="AH54" s="3"/>
      <c r="AI54" s="166"/>
      <c r="AJ54" s="166"/>
      <c r="AK54" s="166"/>
      <c r="AM54" s="138"/>
      <c r="AN54" s="138"/>
      <c r="AO54" s="138"/>
      <c r="AP54" s="138"/>
      <c r="AQ54" s="138"/>
      <c r="AR54" s="138"/>
      <c r="AS54" s="138"/>
      <c r="AT54" s="138"/>
      <c r="AU54" s="138"/>
      <c r="AV54" s="138"/>
      <c r="AW54" s="138"/>
      <c r="AX54" s="138"/>
      <c r="AY54" s="138"/>
      <c r="AZ54" s="138"/>
      <c r="BA54" s="138"/>
      <c r="BB54" s="138"/>
      <c r="BC54" s="138"/>
      <c r="BD54" s="138"/>
      <c r="BE54" s="138"/>
      <c r="BF54" s="138"/>
      <c r="BG54" s="138"/>
      <c r="BH54" s="138"/>
      <c r="BI54" s="138"/>
      <c r="BJ54" s="138"/>
      <c r="BK54" s="138"/>
      <c r="BL54" s="138"/>
      <c r="BM54" s="138"/>
    </row>
    <row r="55" spans="1:65" ht="14" x14ac:dyDescent="0.15">
      <c r="B55" s="42" t="s">
        <v>15</v>
      </c>
      <c r="C55" s="167">
        <v>-20.126116657908565</v>
      </c>
      <c r="D55" s="168">
        <v>25.55844719149859</v>
      </c>
      <c r="E55" s="168">
        <v>77.184020956123121</v>
      </c>
      <c r="F55" s="168">
        <v>12.352941176470589</v>
      </c>
      <c r="G55" s="168">
        <v>30.536506655909641</v>
      </c>
      <c r="H55" s="168">
        <v>31.616150797900826</v>
      </c>
      <c r="I55" s="168">
        <v>25.204883759826057</v>
      </c>
      <c r="J55" s="168"/>
      <c r="K55" s="168"/>
      <c r="L55" s="168"/>
      <c r="M55" s="168"/>
      <c r="N55" s="168"/>
      <c r="O55" s="168"/>
      <c r="P55" s="168"/>
      <c r="Q55" s="168"/>
      <c r="R55" s="168"/>
      <c r="S55" s="168"/>
      <c r="T55" s="168"/>
      <c r="U55" s="168"/>
      <c r="V55" s="168"/>
      <c r="W55" s="168"/>
      <c r="X55" s="168"/>
      <c r="Y55" s="168"/>
      <c r="Z55" s="168"/>
      <c r="AA55" s="168"/>
      <c r="AB55" s="168"/>
      <c r="AC55" s="168"/>
      <c r="AD55" s="168"/>
      <c r="AE55" s="168"/>
      <c r="AF55" s="168"/>
      <c r="AG55" s="169"/>
      <c r="AH55" s="128"/>
      <c r="AI55" s="180">
        <v>16.197685645122924</v>
      </c>
      <c r="AJ55" s="180">
        <v>24.638587867277398</v>
      </c>
      <c r="AK55" s="180">
        <v>2.0552560646900271</v>
      </c>
      <c r="AM55" s="138"/>
      <c r="AN55" s="138"/>
      <c r="AO55" s="138"/>
      <c r="AP55" s="138"/>
      <c r="AQ55" s="138"/>
      <c r="AR55" s="138"/>
      <c r="AS55" s="138"/>
      <c r="AT55" s="138"/>
      <c r="AU55" s="138"/>
      <c r="AV55" s="138"/>
      <c r="AW55" s="138"/>
      <c r="AX55" s="138"/>
      <c r="AY55" s="138"/>
      <c r="AZ55" s="138"/>
      <c r="BA55" s="138"/>
      <c r="BB55" s="138"/>
      <c r="BC55" s="138"/>
      <c r="BD55" s="138"/>
      <c r="BE55" s="138"/>
      <c r="BF55" s="138"/>
      <c r="BG55" s="138"/>
      <c r="BH55" s="138"/>
      <c r="BI55" s="138"/>
      <c r="BJ55" s="138"/>
      <c r="BK55" s="138"/>
      <c r="BL55" s="138"/>
      <c r="BM55" s="138"/>
    </row>
    <row r="56" spans="1:65" ht="14" x14ac:dyDescent="0.15">
      <c r="B56" s="118" t="s">
        <v>12</v>
      </c>
      <c r="C56" s="170">
        <v>-21.028952389062958</v>
      </c>
      <c r="D56" s="119">
        <v>-7.6831774517962925</v>
      </c>
      <c r="E56" s="119">
        <v>14.67322327678926</v>
      </c>
      <c r="F56" s="119">
        <v>29.088500774784681</v>
      </c>
      <c r="G56" s="119">
        <v>36.572723786708629</v>
      </c>
      <c r="H56" s="119">
        <v>6.9615592720225976</v>
      </c>
      <c r="I56" s="119">
        <v>-4.3030386469597195</v>
      </c>
      <c r="J56" s="119"/>
      <c r="K56" s="119"/>
      <c r="L56" s="119"/>
      <c r="M56" s="119"/>
      <c r="N56" s="119"/>
      <c r="O56" s="119"/>
      <c r="P56" s="119"/>
      <c r="Q56" s="119"/>
      <c r="R56" s="119"/>
      <c r="S56" s="119"/>
      <c r="T56" s="119"/>
      <c r="U56" s="119"/>
      <c r="V56" s="119"/>
      <c r="W56" s="119"/>
      <c r="X56" s="119"/>
      <c r="Y56" s="119"/>
      <c r="Z56" s="119"/>
      <c r="AA56" s="119"/>
      <c r="AB56" s="119"/>
      <c r="AC56" s="119"/>
      <c r="AD56" s="119"/>
      <c r="AE56" s="119"/>
      <c r="AF56" s="119"/>
      <c r="AG56" s="171"/>
      <c r="AH56" s="128"/>
      <c r="AI56" s="181">
        <v>-0.82182814657868208</v>
      </c>
      <c r="AJ56" s="181">
        <v>11.191588423422539</v>
      </c>
      <c r="AK56" s="181">
        <v>-21.280055581988858</v>
      </c>
      <c r="AM56" s="138"/>
      <c r="AN56" s="138"/>
      <c r="AO56" s="138"/>
      <c r="AP56" s="138"/>
      <c r="AQ56" s="138"/>
      <c r="AR56" s="138"/>
      <c r="AS56" s="138"/>
      <c r="AT56" s="138"/>
      <c r="AU56" s="138"/>
      <c r="AV56" s="138"/>
      <c r="AW56" s="138"/>
      <c r="AX56" s="138"/>
      <c r="AY56" s="138"/>
      <c r="AZ56" s="138"/>
      <c r="BA56" s="138"/>
      <c r="BB56" s="138"/>
      <c r="BC56" s="138"/>
      <c r="BD56" s="138"/>
      <c r="BE56" s="138"/>
      <c r="BF56" s="138"/>
      <c r="BG56" s="138"/>
      <c r="BH56" s="138"/>
      <c r="BI56" s="138"/>
      <c r="BJ56" s="138"/>
      <c r="BK56" s="138"/>
      <c r="BL56" s="138"/>
      <c r="BM56" s="138"/>
    </row>
    <row r="57" spans="1:65" ht="14" x14ac:dyDescent="0.15">
      <c r="A57" s="24"/>
      <c r="B57" s="45" t="s">
        <v>58</v>
      </c>
      <c r="C57" s="172">
        <v>1.1432490241263475</v>
      </c>
      <c r="D57" s="173">
        <v>36.008198425522714</v>
      </c>
      <c r="E57" s="173">
        <v>54.512113545853836</v>
      </c>
      <c r="F57" s="173">
        <v>-12.964407749619717</v>
      </c>
      <c r="G57" s="173">
        <v>-4.4197823426484515</v>
      </c>
      <c r="H57" s="173">
        <v>23.049955230343212</v>
      </c>
      <c r="I57" s="173">
        <v>30.83475377857263</v>
      </c>
      <c r="J57" s="173"/>
      <c r="K57" s="173"/>
      <c r="L57" s="173"/>
      <c r="M57" s="173"/>
      <c r="N57" s="173"/>
      <c r="O57" s="173"/>
      <c r="P57" s="173"/>
      <c r="Q57" s="173"/>
      <c r="R57" s="173"/>
      <c r="S57" s="173"/>
      <c r="T57" s="173"/>
      <c r="U57" s="173"/>
      <c r="V57" s="173"/>
      <c r="W57" s="173"/>
      <c r="X57" s="173"/>
      <c r="Y57" s="173"/>
      <c r="Z57" s="173"/>
      <c r="AA57" s="173"/>
      <c r="AB57" s="173"/>
      <c r="AC57" s="173"/>
      <c r="AD57" s="173"/>
      <c r="AE57" s="173"/>
      <c r="AF57" s="173"/>
      <c r="AG57" s="174"/>
      <c r="AH57" s="128"/>
      <c r="AI57" s="182">
        <v>17.160543972170917</v>
      </c>
      <c r="AJ57" s="182">
        <v>12.093540198965487</v>
      </c>
      <c r="AK57" s="182">
        <v>29.643455440931127</v>
      </c>
      <c r="AM57" s="138"/>
      <c r="AN57" s="138"/>
      <c r="AO57" s="138"/>
      <c r="AP57" s="138"/>
      <c r="AQ57" s="138"/>
      <c r="AR57" s="138"/>
      <c r="AS57" s="138"/>
      <c r="AT57" s="138"/>
      <c r="AU57" s="138"/>
      <c r="AV57" s="138"/>
      <c r="AW57" s="138"/>
      <c r="AX57" s="138"/>
      <c r="AY57" s="138"/>
      <c r="AZ57" s="138"/>
      <c r="BA57" s="138"/>
      <c r="BB57" s="138"/>
      <c r="BC57" s="138"/>
      <c r="BD57" s="138"/>
      <c r="BE57" s="138"/>
      <c r="BF57" s="138"/>
      <c r="BG57" s="138"/>
      <c r="BH57" s="138"/>
      <c r="BI57" s="138"/>
      <c r="BJ57" s="138"/>
      <c r="BK57" s="138"/>
      <c r="BL57" s="138"/>
      <c r="BM57" s="138"/>
    </row>
    <row r="58" spans="1:65" ht="13.5" customHeight="1" x14ac:dyDescent="0.15">
      <c r="B58" s="120"/>
      <c r="C58" s="121"/>
      <c r="D58" s="121"/>
      <c r="E58" s="121"/>
      <c r="F58" s="121"/>
      <c r="G58" s="121"/>
      <c r="H58" s="121"/>
      <c r="I58" s="121"/>
      <c r="J58" s="121"/>
      <c r="K58" s="121"/>
      <c r="L58" s="121"/>
      <c r="M58" s="121"/>
      <c r="N58" s="121"/>
      <c r="O58" s="121"/>
      <c r="P58" s="121"/>
      <c r="Q58" s="121"/>
      <c r="R58" s="121"/>
      <c r="S58" s="121"/>
      <c r="T58" s="121"/>
      <c r="U58" s="121"/>
      <c r="V58" s="121"/>
      <c r="W58" s="121"/>
      <c r="X58" s="121"/>
      <c r="Y58" s="121"/>
      <c r="Z58" s="121"/>
      <c r="AA58" s="121"/>
      <c r="AB58" s="121"/>
      <c r="AC58" s="121"/>
      <c r="AD58" s="121"/>
      <c r="AE58" s="121"/>
      <c r="AF58" s="121"/>
      <c r="AG58" s="121"/>
      <c r="AH58" s="3"/>
      <c r="AI58" s="39"/>
      <c r="AJ58" s="4"/>
      <c r="AM58" s="138"/>
      <c r="AN58" s="138"/>
      <c r="AO58" s="138"/>
      <c r="AP58" s="138"/>
      <c r="AQ58" s="138"/>
      <c r="AR58" s="138"/>
      <c r="AS58" s="138"/>
      <c r="AT58" s="138"/>
      <c r="AU58" s="138"/>
      <c r="AV58" s="138"/>
      <c r="AW58" s="138"/>
      <c r="AX58" s="138"/>
      <c r="AY58" s="138"/>
      <c r="AZ58" s="138"/>
      <c r="BA58" s="138"/>
      <c r="BB58" s="138"/>
      <c r="BC58" s="138"/>
      <c r="BD58" s="138"/>
      <c r="BE58" s="138"/>
      <c r="BF58" s="138"/>
      <c r="BG58" s="138"/>
      <c r="BH58" s="138"/>
      <c r="BI58" s="138"/>
      <c r="BJ58" s="138"/>
      <c r="BK58" s="138"/>
      <c r="BL58" s="138"/>
      <c r="BM58" s="138"/>
    </row>
    <row r="59" spans="1:65" x14ac:dyDescent="0.15">
      <c r="A59" s="4"/>
      <c r="U59" s="4"/>
      <c r="V59" s="4"/>
      <c r="W59" s="104"/>
      <c r="X59" s="104"/>
      <c r="Y59" s="104"/>
      <c r="Z59" s="104"/>
      <c r="AA59" s="104"/>
      <c r="AB59" s="104"/>
      <c r="AC59" s="104"/>
      <c r="AD59" s="104"/>
      <c r="AE59" s="104"/>
      <c r="AF59" s="4"/>
      <c r="AG59" s="104"/>
      <c r="AH59" s="104"/>
      <c r="AI59" s="4"/>
      <c r="AJ59" s="4"/>
      <c r="AM59" s="138"/>
      <c r="AN59" s="138"/>
      <c r="AO59" s="138"/>
      <c r="AP59" s="138"/>
      <c r="AQ59" s="138"/>
      <c r="AR59" s="138"/>
      <c r="AS59" s="138"/>
      <c r="AT59" s="138"/>
      <c r="AU59" s="138"/>
      <c r="AV59" s="138"/>
      <c r="AW59" s="138"/>
      <c r="AX59" s="138"/>
      <c r="AY59" s="138"/>
      <c r="AZ59" s="138"/>
      <c r="BA59" s="138"/>
      <c r="BB59" s="138"/>
      <c r="BC59" s="138"/>
      <c r="BD59" s="138"/>
      <c r="BE59" s="138"/>
      <c r="BF59" s="138"/>
      <c r="BG59" s="138"/>
      <c r="BH59" s="138"/>
      <c r="BI59" s="138"/>
      <c r="BJ59" s="138"/>
      <c r="BK59" s="138"/>
      <c r="BL59" s="138"/>
      <c r="BM59" s="138"/>
    </row>
    <row r="60" spans="1:65" x14ac:dyDescent="0.15">
      <c r="A60" s="9"/>
      <c r="B60" s="324" t="s">
        <v>51</v>
      </c>
      <c r="C60" s="324"/>
      <c r="D60" s="324"/>
      <c r="E60" s="324"/>
      <c r="F60" s="324"/>
      <c r="G60" s="324"/>
      <c r="H60" s="324"/>
      <c r="I60" s="324"/>
      <c r="J60" s="324"/>
      <c r="K60" s="324"/>
      <c r="L60" s="324"/>
      <c r="M60" s="324"/>
      <c r="N60" s="324"/>
      <c r="O60" s="324"/>
      <c r="P60" s="324"/>
      <c r="Q60" s="324"/>
      <c r="R60" s="324"/>
      <c r="S60" s="324"/>
      <c r="T60" s="324"/>
      <c r="U60" s="324"/>
      <c r="V60" s="324"/>
      <c r="W60" s="324"/>
      <c r="X60" s="324"/>
      <c r="Y60" s="324"/>
      <c r="Z60" s="324"/>
      <c r="AA60" s="324"/>
      <c r="AB60" s="324"/>
      <c r="AC60" s="324"/>
      <c r="AD60" s="324"/>
      <c r="AE60" s="324"/>
      <c r="AF60" s="324"/>
      <c r="AG60" s="324"/>
      <c r="AH60" s="324"/>
      <c r="AI60" s="4"/>
      <c r="AJ60" s="4"/>
      <c r="AM60" s="138"/>
      <c r="AN60" s="138"/>
      <c r="AO60" s="138"/>
      <c r="AP60" s="138"/>
      <c r="AQ60" s="138"/>
      <c r="AR60" s="138"/>
      <c r="AS60" s="138"/>
      <c r="AT60" s="138"/>
      <c r="AU60" s="138"/>
      <c r="AV60" s="138"/>
      <c r="AW60" s="138"/>
      <c r="AX60" s="138"/>
      <c r="AY60" s="138"/>
      <c r="AZ60" s="138"/>
      <c r="BA60" s="138"/>
      <c r="BB60" s="138"/>
      <c r="BC60" s="138"/>
      <c r="BD60" s="138"/>
      <c r="BE60" s="138"/>
      <c r="BF60" s="138"/>
      <c r="BG60" s="138"/>
      <c r="BH60" s="138"/>
      <c r="BI60" s="138"/>
      <c r="BJ60" s="138"/>
      <c r="BK60" s="138"/>
      <c r="BL60" s="138"/>
      <c r="BM60" s="138"/>
    </row>
    <row r="61" spans="1:65" ht="14" x14ac:dyDescent="0.15">
      <c r="A61" s="4"/>
      <c r="B61" s="51"/>
      <c r="C61" s="226">
        <v>100</v>
      </c>
      <c r="D61" s="226">
        <v>100</v>
      </c>
      <c r="E61" s="226">
        <v>100</v>
      </c>
      <c r="F61" s="226">
        <v>100</v>
      </c>
      <c r="G61" s="226">
        <v>100</v>
      </c>
      <c r="H61" s="226">
        <v>100</v>
      </c>
      <c r="I61" s="226">
        <v>100</v>
      </c>
      <c r="J61" s="226">
        <v>100</v>
      </c>
      <c r="K61" s="226">
        <v>100</v>
      </c>
      <c r="L61" s="226">
        <v>100</v>
      </c>
      <c r="M61" s="226">
        <v>100</v>
      </c>
      <c r="N61" s="226">
        <v>100</v>
      </c>
      <c r="O61" s="226">
        <v>100</v>
      </c>
      <c r="P61" s="226">
        <v>100</v>
      </c>
      <c r="Q61" s="226">
        <v>100</v>
      </c>
      <c r="R61" s="226">
        <v>100</v>
      </c>
      <c r="S61" s="226">
        <v>100</v>
      </c>
      <c r="T61" s="226">
        <v>100</v>
      </c>
      <c r="U61" s="226">
        <v>100</v>
      </c>
      <c r="V61" s="226">
        <v>100</v>
      </c>
      <c r="W61" s="226">
        <v>100</v>
      </c>
      <c r="X61" s="226">
        <v>100</v>
      </c>
      <c r="Y61" s="226">
        <v>100</v>
      </c>
      <c r="Z61" s="226">
        <v>100</v>
      </c>
      <c r="AA61" s="226">
        <v>100</v>
      </c>
      <c r="AB61" s="226">
        <v>100</v>
      </c>
      <c r="AC61" s="226">
        <v>100</v>
      </c>
      <c r="AD61" s="226">
        <v>100</v>
      </c>
      <c r="AE61" s="226">
        <v>100</v>
      </c>
      <c r="AF61" s="226">
        <v>100</v>
      </c>
      <c r="AG61" s="226">
        <v>100</v>
      </c>
      <c r="AH61" s="4"/>
      <c r="AI61" s="4"/>
      <c r="AJ61" s="4"/>
      <c r="AM61" s="138"/>
      <c r="AN61" s="138"/>
      <c r="AO61" s="138"/>
      <c r="AP61" s="138"/>
      <c r="AQ61" s="138"/>
      <c r="AR61" s="138"/>
      <c r="AS61" s="138"/>
      <c r="AT61" s="138"/>
      <c r="AU61" s="138"/>
      <c r="AV61" s="138"/>
      <c r="AW61" s="138"/>
      <c r="AX61" s="138"/>
      <c r="AY61" s="138"/>
      <c r="AZ61" s="138"/>
      <c r="BA61" s="138"/>
      <c r="BB61" s="138"/>
      <c r="BC61" s="138"/>
      <c r="BD61" s="138"/>
      <c r="BE61" s="138"/>
      <c r="BF61" s="138"/>
      <c r="BG61" s="138"/>
      <c r="BH61" s="138"/>
      <c r="BI61" s="138"/>
      <c r="BJ61" s="138"/>
      <c r="BK61" s="138"/>
      <c r="BL61" s="138"/>
      <c r="BM61" s="138"/>
    </row>
    <row r="62" spans="1:65" ht="26" customHeight="1" x14ac:dyDescent="0.15">
      <c r="A62" s="4"/>
      <c r="B62" s="342" t="s">
        <v>82</v>
      </c>
      <c r="C62" s="342"/>
      <c r="D62" s="342"/>
      <c r="E62" s="342"/>
      <c r="F62" s="342"/>
      <c r="G62" s="342"/>
      <c r="H62" s="342"/>
      <c r="I62" s="342"/>
      <c r="J62" s="342"/>
      <c r="K62" s="342"/>
      <c r="L62" s="342"/>
      <c r="M62" s="342"/>
      <c r="N62" s="342"/>
      <c r="O62" s="342"/>
      <c r="P62" s="342"/>
      <c r="Q62" s="342"/>
      <c r="R62" s="342"/>
      <c r="S62" s="342"/>
      <c r="T62" s="342"/>
      <c r="U62" s="342"/>
      <c r="V62" s="342"/>
      <c r="W62" s="342"/>
      <c r="X62" s="342"/>
      <c r="Y62" s="342"/>
      <c r="Z62" s="342"/>
      <c r="AA62" s="342"/>
      <c r="AB62" s="342"/>
      <c r="AC62" s="342"/>
      <c r="AD62" s="342"/>
      <c r="AE62" s="342"/>
      <c r="AF62" s="342"/>
      <c r="AG62" s="342"/>
      <c r="AH62" s="342"/>
      <c r="AI62" s="342"/>
      <c r="AJ62" s="342"/>
      <c r="AK62" s="342"/>
      <c r="AM62" s="138"/>
      <c r="AN62" s="138"/>
      <c r="AO62" s="138"/>
      <c r="AP62" s="138"/>
      <c r="AQ62" s="138"/>
      <c r="AR62" s="138"/>
      <c r="AS62" s="138"/>
      <c r="AT62" s="138"/>
      <c r="AU62" s="138"/>
      <c r="AV62" s="138"/>
      <c r="AW62" s="138"/>
      <c r="AX62" s="138"/>
      <c r="AY62" s="138"/>
      <c r="AZ62" s="138"/>
      <c r="BA62" s="138"/>
      <c r="BB62" s="138"/>
      <c r="BC62" s="138"/>
      <c r="BD62" s="138"/>
      <c r="BE62" s="138"/>
      <c r="BF62" s="138"/>
      <c r="BG62" s="138"/>
      <c r="BH62" s="138"/>
      <c r="BI62" s="138"/>
      <c r="BJ62" s="138"/>
      <c r="BK62" s="138"/>
      <c r="BL62" s="138"/>
      <c r="BM62" s="138"/>
    </row>
    <row r="63" spans="1:65" x14ac:dyDescent="0.15">
      <c r="A63" s="4"/>
      <c r="B63" s="4"/>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M63" s="138"/>
      <c r="AN63" s="138"/>
      <c r="AO63" s="138"/>
      <c r="AP63" s="138"/>
      <c r="AQ63" s="138"/>
      <c r="AR63" s="138"/>
      <c r="AS63" s="138"/>
      <c r="AT63" s="138"/>
      <c r="AU63" s="138"/>
      <c r="AV63" s="138"/>
      <c r="AW63" s="138"/>
      <c r="AX63" s="138"/>
      <c r="AY63" s="138"/>
      <c r="AZ63" s="138"/>
      <c r="BA63" s="138"/>
      <c r="BB63" s="138"/>
      <c r="BC63" s="138"/>
      <c r="BD63" s="138"/>
      <c r="BE63" s="138"/>
      <c r="BF63" s="138"/>
      <c r="BG63" s="138"/>
      <c r="BH63" s="138"/>
      <c r="BI63" s="138"/>
      <c r="BJ63" s="138"/>
      <c r="BK63" s="138"/>
      <c r="BL63" s="138"/>
      <c r="BM63" s="138"/>
    </row>
    <row r="64" spans="1:65" x14ac:dyDescent="0.15">
      <c r="A64" s="138"/>
      <c r="B64" s="138"/>
      <c r="C64" s="138"/>
      <c r="D64" s="138"/>
      <c r="E64" s="138"/>
      <c r="F64" s="138"/>
      <c r="G64" s="138"/>
      <c r="H64" s="138"/>
      <c r="I64" s="138"/>
      <c r="J64" s="138"/>
      <c r="K64" s="138"/>
      <c r="L64" s="138"/>
      <c r="M64" s="138"/>
      <c r="N64" s="138"/>
      <c r="O64" s="138"/>
      <c r="P64" s="138"/>
      <c r="Q64" s="138"/>
      <c r="R64" s="138"/>
      <c r="S64" s="138"/>
      <c r="T64" s="138"/>
      <c r="U64" s="138"/>
      <c r="V64" s="138"/>
      <c r="W64" s="138"/>
      <c r="X64" s="138"/>
      <c r="Y64" s="138"/>
      <c r="Z64" s="138"/>
      <c r="AA64" s="138"/>
      <c r="AB64" s="138"/>
      <c r="AC64" s="138"/>
      <c r="AD64" s="138"/>
      <c r="AE64" s="138"/>
      <c r="AF64" s="138"/>
      <c r="AG64" s="138"/>
      <c r="AH64" s="138"/>
      <c r="AI64" s="138"/>
      <c r="AJ64" s="138"/>
      <c r="AK64" s="138"/>
      <c r="AL64" s="138"/>
      <c r="AM64" s="138"/>
      <c r="AN64" s="138"/>
      <c r="AO64" s="138"/>
      <c r="AP64" s="138"/>
      <c r="AQ64" s="138"/>
      <c r="AR64" s="138"/>
      <c r="AS64" s="138"/>
      <c r="AT64" s="138"/>
      <c r="AU64" s="138"/>
      <c r="AV64" s="138"/>
      <c r="AW64" s="138"/>
      <c r="AX64" s="138"/>
      <c r="AY64" s="138"/>
      <c r="AZ64" s="138"/>
      <c r="BA64" s="138"/>
      <c r="BB64" s="138"/>
      <c r="BC64" s="138"/>
      <c r="BD64" s="138"/>
      <c r="BE64" s="138"/>
      <c r="BF64" s="138"/>
      <c r="BG64" s="138"/>
      <c r="BH64" s="138"/>
      <c r="BI64" s="138"/>
      <c r="BJ64" s="138"/>
      <c r="BK64" s="138"/>
      <c r="BL64" s="138"/>
      <c r="BM64" s="138"/>
    </row>
    <row r="65" spans="1:65" x14ac:dyDescent="0.15">
      <c r="A65" s="138"/>
      <c r="B65" s="138"/>
      <c r="C65" s="138"/>
      <c r="D65" s="138"/>
      <c r="E65" s="138"/>
      <c r="F65" s="138"/>
      <c r="G65" s="138"/>
      <c r="H65" s="138"/>
      <c r="I65" s="138"/>
      <c r="J65" s="138"/>
      <c r="K65" s="138"/>
      <c r="L65" s="138"/>
      <c r="M65" s="138"/>
      <c r="N65" s="138"/>
      <c r="O65" s="138"/>
      <c r="P65" s="138"/>
      <c r="Q65" s="138"/>
      <c r="R65" s="138"/>
      <c r="S65" s="138"/>
      <c r="T65" s="138"/>
      <c r="U65" s="138"/>
      <c r="V65" s="138"/>
      <c r="W65" s="138"/>
      <c r="X65" s="138"/>
      <c r="Y65" s="138"/>
      <c r="Z65" s="138"/>
      <c r="AA65" s="138"/>
      <c r="AB65" s="138"/>
      <c r="AC65" s="138"/>
      <c r="AD65" s="138"/>
      <c r="AE65" s="138"/>
      <c r="AF65" s="138"/>
      <c r="AG65" s="138"/>
      <c r="AH65" s="138"/>
      <c r="AI65" s="138"/>
      <c r="AJ65" s="138"/>
      <c r="AK65" s="138"/>
      <c r="AL65" s="138"/>
      <c r="AM65" s="138"/>
      <c r="AN65" s="138"/>
      <c r="AO65" s="138"/>
      <c r="AP65" s="138"/>
      <c r="AQ65" s="138"/>
      <c r="AR65" s="138"/>
      <c r="AS65" s="138"/>
      <c r="AT65" s="138"/>
      <c r="AU65" s="138"/>
      <c r="AV65" s="138"/>
      <c r="AW65" s="138"/>
      <c r="AX65" s="138"/>
      <c r="AY65" s="138"/>
      <c r="AZ65" s="138"/>
      <c r="BA65" s="138"/>
      <c r="BB65" s="138"/>
      <c r="BC65" s="138"/>
      <c r="BD65" s="138"/>
      <c r="BE65" s="138"/>
      <c r="BF65" s="138"/>
      <c r="BG65" s="138"/>
      <c r="BH65" s="138"/>
      <c r="BI65" s="138"/>
      <c r="BJ65" s="138"/>
      <c r="BK65" s="138"/>
      <c r="BL65" s="138"/>
      <c r="BM65" s="138"/>
    </row>
    <row r="66" spans="1:65" x14ac:dyDescent="0.15">
      <c r="A66" s="138"/>
      <c r="B66" s="138"/>
      <c r="C66" s="138"/>
      <c r="D66" s="138"/>
      <c r="E66" s="138"/>
      <c r="F66" s="138"/>
      <c r="G66" s="138"/>
      <c r="H66" s="138"/>
      <c r="I66" s="138"/>
      <c r="J66" s="138"/>
      <c r="K66" s="138"/>
      <c r="L66" s="138"/>
      <c r="M66" s="138"/>
      <c r="N66" s="138"/>
      <c r="O66" s="138"/>
      <c r="P66" s="138"/>
      <c r="Q66" s="138"/>
      <c r="R66" s="138"/>
      <c r="S66" s="138"/>
      <c r="T66" s="138"/>
      <c r="U66" s="138"/>
      <c r="V66" s="138"/>
      <c r="W66" s="138"/>
      <c r="X66" s="138"/>
      <c r="Y66" s="138"/>
      <c r="Z66" s="138"/>
      <c r="AA66" s="138"/>
      <c r="AB66" s="138"/>
      <c r="AC66" s="138"/>
      <c r="AD66" s="138"/>
      <c r="AE66" s="138"/>
      <c r="AF66" s="138"/>
      <c r="AG66" s="138"/>
      <c r="AH66" s="138"/>
      <c r="AI66" s="138"/>
      <c r="AJ66" s="138"/>
      <c r="AK66" s="138"/>
      <c r="AL66" s="138"/>
      <c r="AM66" s="138"/>
      <c r="AN66" s="138"/>
      <c r="AO66" s="138"/>
      <c r="AP66" s="138"/>
      <c r="AQ66" s="138"/>
      <c r="AR66" s="138"/>
      <c r="AS66" s="138"/>
      <c r="AT66" s="138"/>
      <c r="AU66" s="138"/>
      <c r="AV66" s="138"/>
      <c r="AW66" s="138"/>
      <c r="AX66" s="138"/>
      <c r="AY66" s="138"/>
      <c r="AZ66" s="138"/>
      <c r="BA66" s="138"/>
      <c r="BB66" s="138"/>
      <c r="BC66" s="138"/>
      <c r="BD66" s="138"/>
      <c r="BE66" s="138"/>
      <c r="BF66" s="138"/>
      <c r="BG66" s="138"/>
      <c r="BH66" s="138"/>
      <c r="BI66" s="138"/>
      <c r="BJ66" s="138"/>
      <c r="BK66" s="138"/>
      <c r="BL66" s="138"/>
      <c r="BM66" s="138"/>
    </row>
    <row r="67" spans="1:65" x14ac:dyDescent="0.15">
      <c r="A67" s="138"/>
      <c r="B67" s="138"/>
      <c r="C67" s="138"/>
      <c r="D67" s="138"/>
      <c r="E67" s="138"/>
      <c r="F67" s="138"/>
      <c r="G67" s="138"/>
      <c r="H67" s="138"/>
      <c r="I67" s="138"/>
      <c r="J67" s="138"/>
      <c r="K67" s="138"/>
      <c r="L67" s="138"/>
      <c r="M67" s="138"/>
      <c r="N67" s="138"/>
      <c r="O67" s="138"/>
      <c r="P67" s="138"/>
      <c r="Q67" s="138"/>
      <c r="R67" s="138"/>
      <c r="S67" s="138"/>
      <c r="T67" s="138"/>
      <c r="U67" s="138"/>
      <c r="V67" s="138"/>
      <c r="W67" s="138"/>
      <c r="X67" s="138"/>
      <c r="Y67" s="138"/>
      <c r="Z67" s="138"/>
      <c r="AA67" s="138"/>
      <c r="AB67" s="138"/>
      <c r="AC67" s="138"/>
      <c r="AD67" s="138"/>
      <c r="AE67" s="138"/>
      <c r="AF67" s="138"/>
      <c r="AG67" s="138"/>
      <c r="AH67" s="138"/>
      <c r="AI67" s="138"/>
      <c r="AJ67" s="138"/>
      <c r="AK67" s="138"/>
      <c r="AL67" s="138"/>
      <c r="AM67" s="138"/>
      <c r="AN67" s="138"/>
      <c r="AO67" s="138"/>
      <c r="AP67" s="138"/>
      <c r="AQ67" s="138"/>
      <c r="AR67" s="138"/>
      <c r="AS67" s="138"/>
      <c r="AT67" s="138"/>
      <c r="AU67" s="138"/>
      <c r="AV67" s="138"/>
      <c r="AW67" s="138"/>
      <c r="AX67" s="138"/>
      <c r="AY67" s="138"/>
      <c r="AZ67" s="138"/>
      <c r="BA67" s="138"/>
      <c r="BB67" s="138"/>
      <c r="BC67" s="138"/>
      <c r="BD67" s="138"/>
      <c r="BE67" s="138"/>
      <c r="BF67" s="138"/>
      <c r="BG67" s="138"/>
      <c r="BH67" s="138"/>
      <c r="BI67" s="138"/>
      <c r="BJ67" s="138"/>
      <c r="BK67" s="138"/>
      <c r="BL67" s="138"/>
      <c r="BM67" s="138"/>
    </row>
    <row r="68" spans="1:65" x14ac:dyDescent="0.15">
      <c r="A68" s="138"/>
      <c r="B68" s="138"/>
      <c r="C68" s="138"/>
      <c r="D68" s="138"/>
      <c r="E68" s="138"/>
      <c r="F68" s="138"/>
      <c r="G68" s="138"/>
      <c r="H68" s="138"/>
      <c r="I68" s="138"/>
      <c r="J68" s="138"/>
      <c r="K68" s="138"/>
      <c r="L68" s="138"/>
      <c r="M68" s="138"/>
      <c r="N68" s="138"/>
      <c r="O68" s="138"/>
      <c r="P68" s="138"/>
      <c r="Q68" s="138"/>
      <c r="R68" s="138"/>
      <c r="S68" s="138"/>
      <c r="T68" s="138"/>
      <c r="U68" s="138"/>
      <c r="V68" s="138"/>
      <c r="W68" s="138"/>
      <c r="X68" s="138"/>
      <c r="Y68" s="138"/>
      <c r="Z68" s="138"/>
      <c r="AA68" s="138"/>
      <c r="AB68" s="138"/>
      <c r="AC68" s="138"/>
      <c r="AD68" s="138"/>
      <c r="AE68" s="138"/>
      <c r="AF68" s="138"/>
      <c r="AG68" s="138"/>
      <c r="AH68" s="138"/>
      <c r="AI68" s="138"/>
      <c r="AJ68" s="138"/>
      <c r="AK68" s="138"/>
      <c r="AL68" s="138"/>
      <c r="AM68" s="138"/>
      <c r="AN68" s="138"/>
      <c r="AO68" s="138"/>
      <c r="AP68" s="138"/>
      <c r="AQ68" s="138"/>
      <c r="AR68" s="138"/>
      <c r="AS68" s="138"/>
      <c r="AT68" s="138"/>
      <c r="AU68" s="138"/>
      <c r="AV68" s="138"/>
      <c r="AW68" s="138"/>
      <c r="AX68" s="138"/>
      <c r="AY68" s="138"/>
      <c r="AZ68" s="138"/>
      <c r="BA68" s="138"/>
      <c r="BB68" s="138"/>
      <c r="BC68" s="138"/>
      <c r="BD68" s="138"/>
      <c r="BE68" s="138"/>
      <c r="BF68" s="138"/>
      <c r="BG68" s="138"/>
      <c r="BH68" s="138"/>
      <c r="BI68" s="138"/>
      <c r="BJ68" s="138"/>
      <c r="BK68" s="138"/>
      <c r="BL68" s="138"/>
      <c r="BM68" s="138"/>
    </row>
    <row r="69" spans="1:65" x14ac:dyDescent="0.15">
      <c r="A69" s="138"/>
      <c r="B69" s="138"/>
      <c r="C69" s="138"/>
      <c r="D69" s="138"/>
      <c r="E69" s="138"/>
      <c r="F69" s="138"/>
      <c r="G69" s="138"/>
      <c r="H69" s="138"/>
      <c r="I69" s="138"/>
      <c r="J69" s="138"/>
      <c r="K69" s="138"/>
      <c r="L69" s="138"/>
      <c r="M69" s="138"/>
      <c r="N69" s="138"/>
      <c r="O69" s="138"/>
      <c r="P69" s="138"/>
      <c r="Q69" s="138"/>
      <c r="R69" s="138"/>
      <c r="S69" s="138"/>
      <c r="T69" s="138"/>
      <c r="U69" s="138"/>
      <c r="V69" s="138"/>
      <c r="W69" s="138"/>
      <c r="X69" s="138"/>
      <c r="Y69" s="138"/>
      <c r="Z69" s="138"/>
      <c r="AA69" s="138"/>
      <c r="AB69" s="138"/>
      <c r="AC69" s="138"/>
      <c r="AD69" s="138"/>
      <c r="AE69" s="138"/>
      <c r="AF69" s="138"/>
      <c r="AG69" s="138"/>
      <c r="AH69" s="138"/>
      <c r="AI69" s="138"/>
      <c r="AJ69" s="138"/>
      <c r="AK69" s="138"/>
      <c r="AL69" s="138"/>
      <c r="AM69" s="138"/>
      <c r="AN69" s="138"/>
      <c r="AO69" s="138"/>
      <c r="AP69" s="138"/>
      <c r="AQ69" s="138"/>
      <c r="AR69" s="138"/>
      <c r="AS69" s="138"/>
      <c r="AT69" s="138"/>
      <c r="AU69" s="138"/>
      <c r="AV69" s="138"/>
      <c r="AW69" s="138"/>
      <c r="AX69" s="138"/>
      <c r="AY69" s="138"/>
      <c r="AZ69" s="138"/>
      <c r="BA69" s="138"/>
      <c r="BB69" s="138"/>
      <c r="BC69" s="138"/>
      <c r="BD69" s="138"/>
      <c r="BE69" s="138"/>
      <c r="BF69" s="138"/>
      <c r="BG69" s="138"/>
      <c r="BH69" s="138"/>
      <c r="BI69" s="138"/>
      <c r="BJ69" s="138"/>
      <c r="BK69" s="138"/>
      <c r="BL69" s="138"/>
      <c r="BM69" s="138"/>
    </row>
    <row r="70" spans="1:65" s="25" customFormat="1" x14ac:dyDescent="0.15">
      <c r="A70" s="142"/>
      <c r="B70" s="142"/>
      <c r="C70" s="142"/>
      <c r="D70" s="142"/>
      <c r="E70" s="142"/>
      <c r="F70" s="142"/>
      <c r="G70" s="142"/>
      <c r="H70" s="142"/>
      <c r="I70" s="142"/>
      <c r="J70" s="142"/>
      <c r="K70" s="142"/>
      <c r="L70" s="142"/>
      <c r="M70" s="142"/>
      <c r="N70" s="142"/>
      <c r="O70" s="142"/>
      <c r="P70" s="142"/>
      <c r="Q70" s="142"/>
      <c r="R70" s="142"/>
      <c r="S70" s="142"/>
      <c r="T70" s="142"/>
      <c r="U70" s="142"/>
      <c r="V70" s="142"/>
      <c r="W70" s="142"/>
      <c r="X70" s="142"/>
      <c r="Y70" s="142"/>
      <c r="Z70" s="142"/>
      <c r="AA70" s="142"/>
      <c r="AB70" s="142"/>
      <c r="AC70" s="142"/>
      <c r="AD70" s="142"/>
      <c r="AE70" s="142"/>
      <c r="AF70" s="142"/>
      <c r="AG70" s="142"/>
      <c r="AH70" s="142"/>
      <c r="AI70" s="142"/>
      <c r="AJ70" s="142"/>
      <c r="AK70" s="142"/>
      <c r="AL70" s="142"/>
      <c r="AM70" s="142"/>
      <c r="AN70" s="142"/>
      <c r="AO70" s="142"/>
      <c r="AP70" s="142"/>
      <c r="AQ70" s="142"/>
      <c r="AR70" s="142"/>
      <c r="AS70" s="142"/>
      <c r="AT70" s="142"/>
      <c r="AU70" s="142"/>
      <c r="AV70" s="142"/>
      <c r="AW70" s="142"/>
      <c r="AX70" s="142"/>
      <c r="AY70" s="142"/>
      <c r="AZ70" s="142"/>
      <c r="BA70" s="142"/>
      <c r="BB70" s="142"/>
      <c r="BC70" s="142"/>
      <c r="BD70" s="142"/>
      <c r="BE70" s="142"/>
      <c r="BF70" s="142"/>
      <c r="BG70" s="142"/>
      <c r="BH70" s="142"/>
      <c r="BI70" s="142"/>
      <c r="BJ70" s="142"/>
      <c r="BK70" s="142"/>
      <c r="BL70" s="142"/>
      <c r="BM70" s="142"/>
    </row>
    <row r="71" spans="1:65" s="25" customFormat="1" ht="10.5" customHeight="1" x14ac:dyDescent="0.15">
      <c r="A71" s="142"/>
      <c r="B71" s="142"/>
      <c r="C71" s="142"/>
      <c r="D71" s="142"/>
      <c r="E71" s="142"/>
      <c r="F71" s="142"/>
      <c r="G71" s="142"/>
      <c r="H71" s="142"/>
      <c r="I71" s="142"/>
      <c r="J71" s="142"/>
      <c r="K71" s="142"/>
      <c r="L71" s="142"/>
      <c r="M71" s="142"/>
      <c r="N71" s="142"/>
      <c r="O71" s="142"/>
      <c r="P71" s="142"/>
      <c r="Q71" s="142"/>
      <c r="R71" s="142"/>
      <c r="S71" s="142"/>
      <c r="T71" s="142"/>
      <c r="U71" s="142"/>
      <c r="V71" s="142"/>
      <c r="W71" s="142"/>
      <c r="X71" s="142"/>
      <c r="Y71" s="142"/>
      <c r="Z71" s="142"/>
      <c r="AA71" s="142"/>
      <c r="AB71" s="142"/>
      <c r="AC71" s="142"/>
      <c r="AD71" s="142"/>
      <c r="AE71" s="142"/>
      <c r="AF71" s="142"/>
      <c r="AG71" s="142"/>
      <c r="AH71" s="142"/>
      <c r="AI71" s="142"/>
      <c r="AJ71" s="142"/>
      <c r="AK71" s="142"/>
      <c r="AL71" s="142"/>
      <c r="AM71" s="142"/>
      <c r="AN71" s="142"/>
      <c r="AO71" s="142"/>
      <c r="AP71" s="142"/>
      <c r="AQ71" s="142"/>
      <c r="AR71" s="142"/>
      <c r="AS71" s="142"/>
      <c r="AT71" s="142"/>
      <c r="AU71" s="142"/>
      <c r="AV71" s="142"/>
      <c r="AW71" s="142"/>
      <c r="AX71" s="142"/>
      <c r="AY71" s="142"/>
      <c r="AZ71" s="142"/>
      <c r="BA71" s="142"/>
      <c r="BB71" s="142"/>
      <c r="BC71" s="142"/>
      <c r="BD71" s="142"/>
      <c r="BE71" s="142"/>
      <c r="BF71" s="142"/>
      <c r="BG71" s="142"/>
      <c r="BH71" s="142"/>
      <c r="BI71" s="142"/>
      <c r="BJ71" s="142"/>
      <c r="BK71" s="142"/>
      <c r="BL71" s="142"/>
      <c r="BM71" s="142"/>
    </row>
    <row r="72" spans="1:65" s="25" customFormat="1" x14ac:dyDescent="0.15">
      <c r="A72" s="142"/>
      <c r="B72" s="142"/>
      <c r="C72" s="142"/>
      <c r="D72" s="142"/>
      <c r="E72" s="142"/>
      <c r="F72" s="142"/>
      <c r="G72" s="142"/>
      <c r="H72" s="142"/>
      <c r="I72" s="142"/>
      <c r="J72" s="142"/>
      <c r="K72" s="142"/>
      <c r="L72" s="142"/>
      <c r="M72" s="142"/>
      <c r="N72" s="142"/>
      <c r="O72" s="142"/>
      <c r="P72" s="142"/>
      <c r="Q72" s="142"/>
      <c r="R72" s="142"/>
      <c r="S72" s="142"/>
      <c r="T72" s="142"/>
      <c r="U72" s="142"/>
      <c r="V72" s="142"/>
      <c r="W72" s="142"/>
      <c r="X72" s="142"/>
      <c r="Y72" s="142"/>
      <c r="Z72" s="142"/>
      <c r="AA72" s="142"/>
      <c r="AB72" s="142"/>
      <c r="AC72" s="142"/>
      <c r="AD72" s="142"/>
      <c r="AE72" s="142"/>
      <c r="AF72" s="142"/>
      <c r="AG72" s="142"/>
      <c r="AH72" s="142"/>
      <c r="AI72" s="142"/>
      <c r="AJ72" s="142"/>
      <c r="AK72" s="142"/>
      <c r="AL72" s="142"/>
      <c r="AM72" s="142"/>
      <c r="AN72" s="142"/>
      <c r="AO72" s="142"/>
      <c r="AP72" s="142"/>
      <c r="AQ72" s="142"/>
      <c r="AR72" s="142"/>
      <c r="AS72" s="142"/>
      <c r="AT72" s="142"/>
      <c r="AU72" s="142"/>
      <c r="AV72" s="142"/>
      <c r="AW72" s="142"/>
      <c r="AX72" s="142"/>
      <c r="AY72" s="142"/>
      <c r="AZ72" s="142"/>
      <c r="BA72" s="142"/>
      <c r="BB72" s="142"/>
      <c r="BC72" s="142"/>
      <c r="BD72" s="142"/>
      <c r="BE72" s="142"/>
      <c r="BF72" s="142"/>
      <c r="BG72" s="142"/>
      <c r="BH72" s="142"/>
      <c r="BI72" s="142"/>
      <c r="BJ72" s="142"/>
      <c r="BK72" s="142"/>
      <c r="BL72" s="142"/>
      <c r="BM72" s="142"/>
    </row>
    <row r="73" spans="1:65" s="73" customFormat="1" x14ac:dyDescent="0.15">
      <c r="A73" s="143"/>
      <c r="B73" s="143"/>
      <c r="C73" s="143"/>
      <c r="D73" s="143"/>
      <c r="E73" s="143"/>
      <c r="F73" s="143"/>
      <c r="G73" s="143"/>
      <c r="H73" s="143"/>
      <c r="I73" s="143"/>
      <c r="J73" s="143"/>
      <c r="K73" s="143"/>
      <c r="L73" s="143"/>
      <c r="M73" s="143"/>
      <c r="N73" s="143"/>
      <c r="O73" s="143"/>
      <c r="P73" s="143"/>
      <c r="Q73" s="143"/>
      <c r="R73" s="143"/>
      <c r="S73" s="143"/>
      <c r="T73" s="143"/>
      <c r="U73" s="143"/>
      <c r="V73" s="143"/>
      <c r="W73" s="143"/>
      <c r="X73" s="143"/>
      <c r="Y73" s="143"/>
      <c r="Z73" s="143"/>
      <c r="AA73" s="143"/>
      <c r="AB73" s="143"/>
      <c r="AC73" s="143"/>
      <c r="AD73" s="143"/>
      <c r="AE73" s="143"/>
      <c r="AF73" s="143"/>
      <c r="AG73" s="143"/>
      <c r="AH73" s="143"/>
      <c r="AI73" s="143"/>
      <c r="AJ73" s="143"/>
      <c r="AK73" s="143"/>
      <c r="AL73" s="143"/>
      <c r="AM73" s="143"/>
      <c r="AN73" s="143"/>
      <c r="AO73" s="143"/>
      <c r="AP73" s="143"/>
      <c r="AQ73" s="143"/>
      <c r="AR73" s="143"/>
      <c r="AS73" s="143"/>
      <c r="AT73" s="143"/>
      <c r="AU73" s="143"/>
      <c r="AV73" s="143"/>
      <c r="AW73" s="143"/>
      <c r="AX73" s="143"/>
      <c r="AY73" s="143"/>
      <c r="AZ73" s="143"/>
      <c r="BA73" s="143"/>
      <c r="BB73" s="143"/>
      <c r="BC73" s="143"/>
      <c r="BD73" s="143"/>
      <c r="BE73" s="143"/>
      <c r="BF73" s="143"/>
      <c r="BG73" s="143"/>
      <c r="BH73" s="143"/>
      <c r="BI73" s="143"/>
      <c r="BJ73" s="143"/>
      <c r="BK73" s="143"/>
      <c r="BL73" s="143"/>
      <c r="BM73" s="143"/>
    </row>
    <row r="74" spans="1:65" s="73" customFormat="1" x14ac:dyDescent="0.15">
      <c r="A74" s="143"/>
      <c r="B74" s="143"/>
      <c r="C74" s="143"/>
      <c r="D74" s="143"/>
      <c r="E74" s="143"/>
      <c r="F74" s="143"/>
      <c r="G74" s="143"/>
      <c r="H74" s="143"/>
      <c r="I74" s="143"/>
      <c r="J74" s="143"/>
      <c r="K74" s="143"/>
      <c r="L74" s="143"/>
      <c r="M74" s="143"/>
      <c r="N74" s="143"/>
      <c r="O74" s="143"/>
      <c r="P74" s="143"/>
      <c r="Q74" s="143"/>
      <c r="R74" s="143"/>
      <c r="S74" s="143"/>
      <c r="T74" s="143"/>
      <c r="U74" s="143"/>
      <c r="V74" s="143"/>
      <c r="W74" s="143"/>
      <c r="X74" s="143"/>
      <c r="Y74" s="143"/>
      <c r="Z74" s="143"/>
      <c r="AA74" s="143"/>
      <c r="AB74" s="143"/>
      <c r="AC74" s="143"/>
      <c r="AD74" s="143"/>
      <c r="AE74" s="143"/>
      <c r="AF74" s="143"/>
      <c r="AG74" s="143"/>
      <c r="AH74" s="143"/>
      <c r="AI74" s="143"/>
      <c r="AJ74" s="143"/>
      <c r="AK74" s="143"/>
      <c r="AL74" s="143"/>
      <c r="AM74" s="143"/>
      <c r="AN74" s="143"/>
      <c r="AO74" s="143"/>
      <c r="AP74" s="143"/>
      <c r="AQ74" s="143"/>
      <c r="AR74" s="143"/>
      <c r="AS74" s="143"/>
      <c r="AT74" s="143"/>
      <c r="AU74" s="143"/>
      <c r="AV74" s="143"/>
      <c r="AW74" s="143"/>
      <c r="AX74" s="143"/>
      <c r="AY74" s="143"/>
      <c r="AZ74" s="143"/>
      <c r="BA74" s="143"/>
      <c r="BB74" s="143"/>
      <c r="BC74" s="143"/>
      <c r="BD74" s="143"/>
      <c r="BE74" s="143"/>
      <c r="BF74" s="143"/>
      <c r="BG74" s="143"/>
      <c r="BH74" s="143"/>
      <c r="BI74" s="143"/>
      <c r="BJ74" s="143"/>
      <c r="BK74" s="143"/>
      <c r="BL74" s="143"/>
      <c r="BM74" s="143"/>
    </row>
    <row r="75" spans="1:65" s="73" customFormat="1" x14ac:dyDescent="0.15">
      <c r="A75" s="143"/>
      <c r="B75" s="143"/>
      <c r="C75" s="143"/>
      <c r="D75" s="143"/>
      <c r="E75" s="143"/>
      <c r="F75" s="143"/>
      <c r="G75" s="143"/>
      <c r="H75" s="143"/>
      <c r="I75" s="143"/>
      <c r="J75" s="143"/>
      <c r="K75" s="143"/>
      <c r="L75" s="143"/>
      <c r="M75" s="143"/>
      <c r="N75" s="143"/>
      <c r="O75" s="143"/>
      <c r="P75" s="143"/>
      <c r="Q75" s="143"/>
      <c r="R75" s="143"/>
      <c r="S75" s="143"/>
      <c r="T75" s="143"/>
      <c r="U75" s="143"/>
      <c r="V75" s="143"/>
      <c r="W75" s="143"/>
      <c r="X75" s="143"/>
      <c r="Y75" s="143"/>
      <c r="Z75" s="143"/>
      <c r="AA75" s="143"/>
      <c r="AB75" s="143"/>
      <c r="AC75" s="143"/>
      <c r="AD75" s="143"/>
      <c r="AE75" s="143"/>
      <c r="AF75" s="143"/>
      <c r="AG75" s="143"/>
      <c r="AH75" s="143"/>
      <c r="AI75" s="143"/>
      <c r="AJ75" s="143"/>
      <c r="AK75" s="143"/>
      <c r="AL75" s="143"/>
      <c r="AM75" s="143"/>
      <c r="AN75" s="143"/>
      <c r="AO75" s="143"/>
      <c r="AP75" s="143"/>
      <c r="AQ75" s="143"/>
      <c r="AR75" s="143"/>
      <c r="AS75" s="143"/>
      <c r="AT75" s="143"/>
      <c r="AU75" s="143"/>
      <c r="AV75" s="143"/>
      <c r="AW75" s="143"/>
      <c r="AX75" s="143"/>
      <c r="AY75" s="143"/>
      <c r="AZ75" s="143"/>
      <c r="BA75" s="143"/>
      <c r="BB75" s="143"/>
      <c r="BC75" s="143"/>
      <c r="BD75" s="143"/>
      <c r="BE75" s="143"/>
      <c r="BF75" s="143"/>
      <c r="BG75" s="143"/>
      <c r="BH75" s="143"/>
      <c r="BI75" s="143"/>
      <c r="BJ75" s="143"/>
      <c r="BK75" s="143"/>
      <c r="BL75" s="143"/>
      <c r="BM75" s="143"/>
    </row>
    <row r="76" spans="1:65" s="73" customFormat="1" x14ac:dyDescent="0.15">
      <c r="A76" s="144"/>
      <c r="B76" s="144"/>
      <c r="C76" s="144"/>
      <c r="D76" s="144"/>
      <c r="E76" s="144"/>
      <c r="F76" s="144"/>
      <c r="G76" s="144"/>
      <c r="H76" s="144"/>
      <c r="I76" s="143"/>
      <c r="J76" s="143"/>
      <c r="K76" s="143"/>
      <c r="L76" s="143"/>
      <c r="M76" s="143"/>
      <c r="N76" s="143"/>
      <c r="O76" s="143"/>
      <c r="P76" s="143"/>
      <c r="Q76" s="143"/>
      <c r="R76" s="143"/>
      <c r="S76" s="143"/>
      <c r="T76" s="143"/>
      <c r="U76" s="143"/>
      <c r="V76" s="143"/>
      <c r="W76" s="143"/>
      <c r="X76" s="143"/>
      <c r="Y76" s="143"/>
      <c r="Z76" s="143"/>
      <c r="AA76" s="143"/>
      <c r="AB76" s="143"/>
      <c r="AC76" s="143"/>
      <c r="AD76" s="143"/>
      <c r="AE76" s="143"/>
      <c r="AF76" s="143"/>
      <c r="AG76" s="143"/>
      <c r="AH76" s="143"/>
      <c r="AI76" s="143"/>
      <c r="AJ76" s="143"/>
      <c r="AK76" s="143"/>
      <c r="AL76" s="143"/>
      <c r="AM76" s="143"/>
      <c r="AN76" s="143"/>
      <c r="AO76" s="143"/>
      <c r="AP76" s="143"/>
      <c r="AQ76" s="143"/>
      <c r="AR76" s="143"/>
      <c r="AS76" s="143"/>
      <c r="AT76" s="143"/>
      <c r="AU76" s="143"/>
      <c r="AV76" s="143"/>
      <c r="AW76" s="143"/>
      <c r="AX76" s="143"/>
      <c r="AY76" s="143"/>
      <c r="AZ76" s="143"/>
      <c r="BA76" s="143"/>
      <c r="BB76" s="143"/>
      <c r="BC76" s="143"/>
      <c r="BD76" s="143"/>
      <c r="BE76" s="143"/>
      <c r="BF76" s="143"/>
      <c r="BG76" s="143"/>
      <c r="BH76" s="143"/>
      <c r="BI76" s="143"/>
      <c r="BJ76" s="143"/>
      <c r="BK76" s="143"/>
      <c r="BL76" s="143"/>
      <c r="BM76" s="143"/>
    </row>
    <row r="77" spans="1:65" s="73" customFormat="1" x14ac:dyDescent="0.15">
      <c r="A77" s="144"/>
      <c r="B77" s="144"/>
      <c r="C77" s="144"/>
      <c r="D77" s="144"/>
      <c r="E77" s="144"/>
      <c r="F77" s="144"/>
      <c r="G77" s="144"/>
      <c r="H77" s="144"/>
      <c r="I77" s="143"/>
      <c r="J77" s="143"/>
      <c r="K77" s="143"/>
      <c r="L77" s="143"/>
      <c r="M77" s="143"/>
      <c r="N77" s="143"/>
      <c r="O77" s="143"/>
      <c r="P77" s="143"/>
      <c r="Q77" s="143"/>
      <c r="R77" s="143"/>
      <c r="S77" s="143"/>
      <c r="T77" s="143"/>
      <c r="U77" s="143"/>
      <c r="V77" s="143"/>
      <c r="W77" s="143"/>
      <c r="X77" s="143"/>
      <c r="Y77" s="143"/>
      <c r="Z77" s="143"/>
      <c r="AA77" s="143"/>
      <c r="AB77" s="143"/>
      <c r="AC77" s="143"/>
      <c r="AD77" s="143"/>
      <c r="AE77" s="143"/>
      <c r="AF77" s="143"/>
      <c r="AG77" s="143"/>
      <c r="AH77" s="143"/>
      <c r="AI77" s="143"/>
      <c r="AJ77" s="143"/>
      <c r="AK77" s="143"/>
      <c r="AL77" s="143"/>
      <c r="AM77" s="143"/>
      <c r="AN77" s="143"/>
      <c r="AO77" s="143"/>
      <c r="AP77" s="143"/>
      <c r="AQ77" s="143"/>
      <c r="AR77" s="143"/>
      <c r="AS77" s="143"/>
      <c r="AT77" s="143"/>
      <c r="AU77" s="143"/>
      <c r="AV77" s="143"/>
      <c r="AW77" s="143"/>
      <c r="AX77" s="143"/>
      <c r="AY77" s="143"/>
      <c r="AZ77" s="143"/>
      <c r="BA77" s="143"/>
      <c r="BB77" s="143"/>
      <c r="BC77" s="143"/>
      <c r="BD77" s="143"/>
      <c r="BE77" s="143"/>
      <c r="BF77" s="143"/>
      <c r="BG77" s="143"/>
      <c r="BH77" s="143"/>
      <c r="BI77" s="143"/>
      <c r="BJ77" s="143"/>
      <c r="BK77" s="143"/>
      <c r="BL77" s="143"/>
      <c r="BM77" s="143"/>
    </row>
    <row r="78" spans="1:65" s="73" customFormat="1" x14ac:dyDescent="0.15">
      <c r="A78" s="144"/>
      <c r="B78" s="144"/>
      <c r="C78" s="144"/>
      <c r="D78" s="144"/>
      <c r="E78" s="144"/>
      <c r="F78" s="144"/>
      <c r="G78" s="144"/>
      <c r="H78" s="144"/>
      <c r="I78" s="143"/>
      <c r="J78" s="143"/>
      <c r="K78" s="143"/>
      <c r="L78" s="143"/>
      <c r="M78" s="143"/>
      <c r="N78" s="143"/>
      <c r="O78" s="143"/>
      <c r="P78" s="143"/>
      <c r="Q78" s="143"/>
      <c r="R78" s="143"/>
      <c r="S78" s="143"/>
      <c r="T78" s="143"/>
      <c r="U78" s="143"/>
      <c r="V78" s="143"/>
      <c r="W78" s="143"/>
      <c r="X78" s="143"/>
      <c r="Y78" s="143"/>
      <c r="Z78" s="143"/>
      <c r="AA78" s="143"/>
      <c r="AB78" s="143"/>
      <c r="AC78" s="143"/>
      <c r="AD78" s="143"/>
      <c r="AE78" s="143"/>
      <c r="AF78" s="143"/>
      <c r="AG78" s="143"/>
      <c r="AH78" s="143"/>
      <c r="AI78" s="143"/>
      <c r="AJ78" s="143"/>
      <c r="AK78" s="143"/>
      <c r="AL78" s="143"/>
      <c r="AM78" s="143"/>
      <c r="AN78" s="143"/>
      <c r="AO78" s="143"/>
      <c r="AP78" s="143"/>
      <c r="AQ78" s="143"/>
      <c r="AR78" s="143"/>
      <c r="AS78" s="143"/>
      <c r="AT78" s="143"/>
      <c r="AU78" s="143"/>
      <c r="AV78" s="143"/>
      <c r="AW78" s="143"/>
      <c r="AX78" s="143"/>
      <c r="AY78" s="143"/>
      <c r="AZ78" s="143"/>
      <c r="BA78" s="143"/>
      <c r="BB78" s="143"/>
      <c r="BC78" s="143"/>
      <c r="BD78" s="143"/>
      <c r="BE78" s="143"/>
      <c r="BF78" s="143"/>
      <c r="BG78" s="143"/>
      <c r="BH78" s="143"/>
      <c r="BI78" s="143"/>
      <c r="BJ78" s="143"/>
      <c r="BK78" s="143"/>
      <c r="BL78" s="143"/>
      <c r="BM78" s="143"/>
    </row>
    <row r="79" spans="1:65" s="73" customFormat="1" x14ac:dyDescent="0.15">
      <c r="A79" s="143"/>
      <c r="B79" s="143"/>
      <c r="C79" s="143"/>
      <c r="D79" s="143"/>
      <c r="E79" s="143"/>
      <c r="F79" s="143"/>
      <c r="G79" s="143"/>
      <c r="H79" s="143"/>
      <c r="I79" s="143"/>
      <c r="J79" s="143"/>
      <c r="K79" s="143"/>
      <c r="L79" s="143"/>
      <c r="M79" s="143"/>
      <c r="N79" s="143"/>
      <c r="O79" s="143"/>
      <c r="P79" s="143"/>
      <c r="Q79" s="143"/>
      <c r="R79" s="143"/>
      <c r="S79" s="143"/>
      <c r="T79" s="143"/>
      <c r="U79" s="143"/>
      <c r="V79" s="143"/>
      <c r="W79" s="143"/>
      <c r="X79" s="143"/>
      <c r="Y79" s="143"/>
      <c r="Z79" s="143"/>
      <c r="AA79" s="143"/>
      <c r="AB79" s="143"/>
      <c r="AC79" s="143"/>
      <c r="AD79" s="143"/>
      <c r="AE79" s="143"/>
      <c r="AF79" s="143"/>
      <c r="AG79" s="143"/>
      <c r="AH79" s="143"/>
      <c r="AI79" s="143"/>
      <c r="AJ79" s="143"/>
      <c r="AK79" s="143"/>
      <c r="AL79" s="143"/>
      <c r="AM79" s="143"/>
      <c r="AN79" s="143"/>
      <c r="AO79" s="143"/>
      <c r="AP79" s="143"/>
      <c r="AQ79" s="143"/>
      <c r="AR79" s="143"/>
      <c r="AS79" s="143"/>
      <c r="AT79" s="143"/>
      <c r="AU79" s="143"/>
      <c r="AV79" s="143"/>
      <c r="AW79" s="143"/>
      <c r="AX79" s="143"/>
      <c r="AY79" s="143"/>
      <c r="AZ79" s="143"/>
      <c r="BA79" s="143"/>
      <c r="BB79" s="143"/>
      <c r="BC79" s="143"/>
      <c r="BD79" s="143"/>
      <c r="BE79" s="143"/>
      <c r="BF79" s="143"/>
      <c r="BG79" s="143"/>
      <c r="BH79" s="143"/>
      <c r="BI79" s="143"/>
      <c r="BJ79" s="143"/>
      <c r="BK79" s="143"/>
      <c r="BL79" s="143"/>
      <c r="BM79" s="143"/>
    </row>
    <row r="80" spans="1:65" x14ac:dyDescent="0.15">
      <c r="A80" s="138"/>
      <c r="B80" s="138"/>
      <c r="C80" s="138"/>
      <c r="D80" s="138"/>
      <c r="E80" s="138"/>
      <c r="F80" s="138"/>
      <c r="G80" s="138"/>
      <c r="H80" s="138"/>
      <c r="I80" s="138"/>
      <c r="J80" s="138"/>
      <c r="K80" s="138"/>
      <c r="L80" s="138"/>
      <c r="M80" s="138"/>
      <c r="N80" s="138"/>
      <c r="O80" s="138"/>
      <c r="P80" s="138"/>
      <c r="Q80" s="138"/>
      <c r="R80" s="138"/>
      <c r="S80" s="138"/>
      <c r="T80" s="138"/>
      <c r="U80" s="138"/>
      <c r="V80" s="138"/>
      <c r="W80" s="138"/>
      <c r="X80" s="138"/>
      <c r="Y80" s="138"/>
      <c r="Z80" s="138"/>
      <c r="AA80" s="138"/>
      <c r="AB80" s="138"/>
      <c r="AC80" s="138"/>
      <c r="AD80" s="138"/>
      <c r="AE80" s="138"/>
      <c r="AF80" s="138"/>
      <c r="AG80" s="138"/>
      <c r="AH80" s="138"/>
      <c r="AI80" s="138"/>
      <c r="AJ80" s="138"/>
      <c r="AK80" s="138"/>
      <c r="AL80" s="138"/>
      <c r="AM80" s="138"/>
      <c r="AN80" s="138"/>
      <c r="AO80" s="138"/>
      <c r="AP80" s="138"/>
      <c r="AQ80" s="138"/>
      <c r="AR80" s="138"/>
      <c r="AS80" s="138"/>
      <c r="AT80" s="138"/>
      <c r="AU80" s="138"/>
      <c r="AV80" s="138"/>
      <c r="AW80" s="138"/>
      <c r="AX80" s="138"/>
      <c r="AY80" s="138"/>
      <c r="AZ80" s="138"/>
      <c r="BA80" s="138"/>
      <c r="BB80" s="138"/>
      <c r="BC80" s="138"/>
      <c r="BD80" s="138"/>
      <c r="BE80" s="138"/>
      <c r="BF80" s="138"/>
      <c r="BG80" s="138"/>
      <c r="BH80" s="138"/>
      <c r="BI80" s="138"/>
      <c r="BJ80" s="138"/>
      <c r="BK80" s="138"/>
      <c r="BL80" s="138"/>
      <c r="BM80" s="138"/>
    </row>
    <row r="81" spans="1:65" x14ac:dyDescent="0.15">
      <c r="A81" s="138"/>
      <c r="B81" s="138"/>
      <c r="C81" s="138"/>
      <c r="D81" s="138"/>
      <c r="E81" s="138"/>
      <c r="F81" s="138"/>
      <c r="G81" s="138"/>
      <c r="H81" s="138"/>
      <c r="I81" s="138"/>
      <c r="J81" s="138"/>
      <c r="K81" s="138"/>
      <c r="L81" s="138"/>
      <c r="M81" s="138"/>
      <c r="N81" s="138"/>
      <c r="O81" s="138"/>
      <c r="P81" s="138"/>
      <c r="Q81" s="138"/>
      <c r="R81" s="138"/>
      <c r="S81" s="138"/>
      <c r="T81" s="138"/>
      <c r="U81" s="138"/>
      <c r="V81" s="138"/>
      <c r="W81" s="138"/>
      <c r="X81" s="138"/>
      <c r="Y81" s="138"/>
      <c r="Z81" s="138"/>
      <c r="AA81" s="138"/>
      <c r="AB81" s="138"/>
      <c r="AC81" s="138"/>
      <c r="AD81" s="138"/>
      <c r="AE81" s="138"/>
      <c r="AF81" s="138"/>
      <c r="AG81" s="138"/>
      <c r="AH81" s="138"/>
      <c r="AI81" s="138"/>
      <c r="AJ81" s="138"/>
      <c r="AK81" s="138"/>
      <c r="AL81" s="138"/>
      <c r="AM81" s="138"/>
      <c r="AN81" s="138"/>
      <c r="AO81" s="138"/>
      <c r="AP81" s="138"/>
      <c r="AQ81" s="138"/>
      <c r="AR81" s="138"/>
      <c r="AS81" s="138"/>
      <c r="AT81" s="138"/>
      <c r="AU81" s="138"/>
      <c r="AV81" s="138"/>
      <c r="AW81" s="138"/>
      <c r="AX81" s="138"/>
      <c r="AY81" s="138"/>
      <c r="AZ81" s="138"/>
      <c r="BA81" s="138"/>
      <c r="BB81" s="138"/>
      <c r="BC81" s="138"/>
      <c r="BD81" s="138"/>
      <c r="BE81" s="138"/>
      <c r="BF81" s="138"/>
      <c r="BG81" s="138"/>
      <c r="BH81" s="138"/>
      <c r="BI81" s="138"/>
      <c r="BJ81" s="138"/>
      <c r="BK81" s="138"/>
      <c r="BL81" s="138"/>
      <c r="BM81" s="138"/>
    </row>
    <row r="82" spans="1:65" x14ac:dyDescent="0.15">
      <c r="A82" s="138"/>
      <c r="B82" s="138"/>
      <c r="C82" s="138"/>
      <c r="D82" s="138"/>
      <c r="E82" s="138"/>
      <c r="F82" s="138"/>
      <c r="G82" s="138"/>
      <c r="H82" s="138"/>
      <c r="I82" s="138"/>
      <c r="J82" s="138"/>
      <c r="K82" s="138"/>
      <c r="L82" s="138"/>
      <c r="M82" s="138"/>
      <c r="N82" s="138"/>
      <c r="O82" s="138"/>
      <c r="P82" s="138"/>
      <c r="Q82" s="138"/>
      <c r="R82" s="138"/>
      <c r="S82" s="138"/>
      <c r="T82" s="138"/>
      <c r="U82" s="138"/>
      <c r="V82" s="138"/>
      <c r="W82" s="138"/>
      <c r="X82" s="138"/>
      <c r="Y82" s="138"/>
      <c r="Z82" s="138"/>
      <c r="AA82" s="138"/>
      <c r="AB82" s="138"/>
      <c r="AC82" s="138"/>
      <c r="AD82" s="138"/>
      <c r="AE82" s="138"/>
      <c r="AF82" s="138"/>
      <c r="AG82" s="138"/>
      <c r="AH82" s="138"/>
      <c r="AI82" s="138"/>
      <c r="AJ82" s="138"/>
      <c r="AK82" s="138"/>
      <c r="AL82" s="138"/>
      <c r="AM82" s="138"/>
      <c r="AN82" s="138"/>
      <c r="AO82" s="138"/>
      <c r="AP82" s="138"/>
      <c r="AQ82" s="138"/>
      <c r="AR82" s="138"/>
      <c r="AS82" s="138"/>
      <c r="AT82" s="138"/>
      <c r="AU82" s="138"/>
      <c r="AV82" s="138"/>
      <c r="AW82" s="138"/>
      <c r="AX82" s="138"/>
      <c r="AY82" s="138"/>
      <c r="AZ82" s="138"/>
      <c r="BA82" s="138"/>
      <c r="BB82" s="138"/>
      <c r="BC82" s="138"/>
      <c r="BD82" s="138"/>
      <c r="BE82" s="138"/>
      <c r="BF82" s="138"/>
      <c r="BG82" s="138"/>
      <c r="BH82" s="138"/>
      <c r="BI82" s="138"/>
      <c r="BJ82" s="138"/>
      <c r="BK82" s="138"/>
      <c r="BL82" s="138"/>
      <c r="BM82" s="138"/>
    </row>
    <row r="83" spans="1:65" x14ac:dyDescent="0.15">
      <c r="A83" s="138"/>
      <c r="B83" s="138"/>
      <c r="C83" s="138"/>
      <c r="D83" s="138"/>
      <c r="E83" s="138"/>
      <c r="F83" s="138"/>
      <c r="G83" s="138"/>
      <c r="H83" s="138"/>
      <c r="I83" s="138"/>
      <c r="J83" s="138"/>
      <c r="K83" s="138"/>
      <c r="L83" s="138"/>
      <c r="M83" s="138"/>
      <c r="N83" s="138"/>
      <c r="O83" s="138"/>
      <c r="P83" s="138"/>
      <c r="Q83" s="138"/>
      <c r="R83" s="138"/>
      <c r="S83" s="138"/>
      <c r="T83" s="138"/>
      <c r="U83" s="138"/>
      <c r="V83" s="138"/>
      <c r="W83" s="138"/>
      <c r="X83" s="138"/>
      <c r="Y83" s="138"/>
      <c r="Z83" s="138"/>
      <c r="AA83" s="138"/>
      <c r="AB83" s="138"/>
      <c r="AC83" s="138"/>
      <c r="AD83" s="138"/>
      <c r="AE83" s="138"/>
      <c r="AF83" s="138"/>
      <c r="AG83" s="138"/>
      <c r="AH83" s="138"/>
      <c r="AI83" s="138"/>
      <c r="AJ83" s="138"/>
      <c r="AK83" s="138"/>
      <c r="AL83" s="138"/>
      <c r="AM83" s="138"/>
      <c r="AN83" s="138"/>
      <c r="AO83" s="138"/>
      <c r="AP83" s="138"/>
      <c r="AQ83" s="138"/>
      <c r="AR83" s="138"/>
      <c r="AS83" s="138"/>
      <c r="AT83" s="138"/>
      <c r="AU83" s="138"/>
      <c r="AV83" s="138"/>
      <c r="AW83" s="138"/>
      <c r="AX83" s="138"/>
      <c r="AY83" s="138"/>
      <c r="AZ83" s="138"/>
      <c r="BA83" s="138"/>
      <c r="BB83" s="138"/>
      <c r="BC83" s="138"/>
      <c r="BD83" s="138"/>
      <c r="BE83" s="138"/>
      <c r="BF83" s="138"/>
      <c r="BG83" s="138"/>
      <c r="BH83" s="138"/>
      <c r="BI83" s="138"/>
      <c r="BJ83" s="138"/>
      <c r="BK83" s="138"/>
      <c r="BL83" s="138"/>
      <c r="BM83" s="138"/>
    </row>
    <row r="84" spans="1:65" x14ac:dyDescent="0.15">
      <c r="A84" s="138"/>
      <c r="B84" s="138"/>
      <c r="C84" s="138"/>
      <c r="D84" s="138"/>
      <c r="E84" s="138"/>
      <c r="F84" s="138"/>
      <c r="G84" s="138"/>
      <c r="H84" s="138"/>
      <c r="I84" s="138"/>
      <c r="J84" s="138"/>
      <c r="K84" s="138"/>
      <c r="L84" s="138"/>
      <c r="M84" s="138"/>
      <c r="N84" s="138"/>
      <c r="O84" s="138"/>
      <c r="P84" s="138"/>
      <c r="Q84" s="138"/>
      <c r="R84" s="138"/>
      <c r="S84" s="138"/>
      <c r="T84" s="138"/>
      <c r="U84" s="138"/>
      <c r="V84" s="138"/>
      <c r="W84" s="138"/>
      <c r="X84" s="138"/>
      <c r="Y84" s="138"/>
      <c r="Z84" s="138"/>
      <c r="AA84" s="138"/>
      <c r="AB84" s="138"/>
      <c r="AC84" s="138"/>
      <c r="AD84" s="138"/>
      <c r="AE84" s="138"/>
      <c r="AF84" s="138"/>
      <c r="AG84" s="138"/>
      <c r="AH84" s="138"/>
      <c r="AI84" s="138"/>
      <c r="AJ84" s="138"/>
      <c r="AK84" s="138"/>
      <c r="AL84" s="138"/>
      <c r="AM84" s="138"/>
      <c r="AN84" s="138"/>
      <c r="AO84" s="138"/>
      <c r="AP84" s="138"/>
      <c r="AQ84" s="138"/>
      <c r="AR84" s="138"/>
      <c r="AS84" s="138"/>
      <c r="AT84" s="138"/>
      <c r="AU84" s="138"/>
      <c r="AV84" s="138"/>
      <c r="AW84" s="138"/>
      <c r="AX84" s="138"/>
      <c r="AY84" s="138"/>
      <c r="AZ84" s="138"/>
      <c r="BA84" s="138"/>
      <c r="BB84" s="138"/>
      <c r="BC84" s="138"/>
      <c r="BD84" s="138"/>
      <c r="BE84" s="138"/>
      <c r="BF84" s="138"/>
      <c r="BG84" s="138"/>
      <c r="BH84" s="138"/>
      <c r="BI84" s="138"/>
      <c r="BJ84" s="138"/>
      <c r="BK84" s="138"/>
      <c r="BL84" s="138"/>
      <c r="BM84" s="138"/>
    </row>
    <row r="85" spans="1:65" x14ac:dyDescent="0.15">
      <c r="A85" s="138"/>
      <c r="B85" s="138"/>
      <c r="C85" s="138"/>
      <c r="D85" s="138"/>
      <c r="E85" s="138"/>
      <c r="F85" s="138"/>
      <c r="G85" s="138"/>
      <c r="H85" s="138"/>
      <c r="I85" s="138"/>
      <c r="J85" s="138"/>
      <c r="K85" s="138"/>
      <c r="L85" s="138"/>
      <c r="M85" s="138"/>
      <c r="N85" s="138"/>
      <c r="O85" s="138"/>
      <c r="P85" s="138"/>
      <c r="Q85" s="138"/>
      <c r="R85" s="138"/>
      <c r="S85" s="138"/>
      <c r="T85" s="138"/>
      <c r="U85" s="138"/>
      <c r="V85" s="138"/>
      <c r="W85" s="138"/>
      <c r="X85" s="138"/>
      <c r="Y85" s="138"/>
      <c r="Z85" s="138"/>
      <c r="AA85" s="138"/>
      <c r="AB85" s="138"/>
      <c r="AC85" s="138"/>
      <c r="AD85" s="138"/>
      <c r="AE85" s="138"/>
      <c r="AF85" s="138"/>
      <c r="AG85" s="138"/>
      <c r="AH85" s="138"/>
      <c r="AI85" s="138"/>
      <c r="AJ85" s="138"/>
      <c r="AK85" s="138"/>
      <c r="AL85" s="138"/>
      <c r="AM85" s="138"/>
      <c r="AN85" s="138"/>
      <c r="AO85" s="138"/>
      <c r="AP85" s="138"/>
      <c r="AQ85" s="138"/>
      <c r="AR85" s="138"/>
      <c r="AS85" s="138"/>
      <c r="AT85" s="138"/>
      <c r="AU85" s="138"/>
      <c r="AV85" s="138"/>
      <c r="AW85" s="138"/>
      <c r="AX85" s="138"/>
      <c r="AY85" s="138"/>
      <c r="AZ85" s="138"/>
      <c r="BA85" s="138"/>
      <c r="BB85" s="138"/>
      <c r="BC85" s="138"/>
      <c r="BD85" s="138"/>
      <c r="BE85" s="138"/>
      <c r="BF85" s="138"/>
      <c r="BG85" s="138"/>
      <c r="BH85" s="138"/>
      <c r="BI85" s="138"/>
      <c r="BJ85" s="138"/>
      <c r="BK85" s="138"/>
      <c r="BL85" s="138"/>
      <c r="BM85" s="138"/>
    </row>
    <row r="86" spans="1:65" x14ac:dyDescent="0.15">
      <c r="A86" s="138"/>
      <c r="B86" s="138"/>
      <c r="C86" s="138"/>
      <c r="D86" s="138"/>
      <c r="E86" s="138"/>
      <c r="F86" s="138"/>
      <c r="G86" s="138"/>
      <c r="H86" s="138"/>
      <c r="I86" s="138"/>
      <c r="J86" s="138"/>
      <c r="K86" s="138"/>
      <c r="L86" s="138"/>
      <c r="M86" s="138"/>
      <c r="N86" s="138"/>
      <c r="O86" s="138"/>
      <c r="P86" s="138"/>
      <c r="Q86" s="138"/>
      <c r="R86" s="138"/>
      <c r="S86" s="138"/>
      <c r="T86" s="138"/>
      <c r="U86" s="138"/>
      <c r="V86" s="138"/>
      <c r="W86" s="138"/>
      <c r="X86" s="138"/>
      <c r="Y86" s="138"/>
      <c r="Z86" s="138"/>
      <c r="AA86" s="138"/>
      <c r="AB86" s="138"/>
      <c r="AC86" s="138"/>
      <c r="AD86" s="138"/>
      <c r="AE86" s="138"/>
      <c r="AF86" s="138"/>
      <c r="AG86" s="138"/>
      <c r="AH86" s="138"/>
      <c r="AI86" s="138"/>
      <c r="AJ86" s="138"/>
      <c r="AK86" s="138"/>
      <c r="AL86" s="138"/>
      <c r="AM86" s="138"/>
      <c r="AN86" s="138"/>
      <c r="AO86" s="138"/>
      <c r="AP86" s="138"/>
      <c r="AQ86" s="138"/>
      <c r="AR86" s="138"/>
      <c r="AS86" s="138"/>
      <c r="AT86" s="138"/>
      <c r="AU86" s="138"/>
      <c r="AV86" s="138"/>
      <c r="AW86" s="138"/>
      <c r="AX86" s="138"/>
      <c r="AY86" s="138"/>
      <c r="AZ86" s="138"/>
      <c r="BA86" s="138"/>
      <c r="BB86" s="138"/>
      <c r="BC86" s="138"/>
      <c r="BD86" s="138"/>
      <c r="BE86" s="138"/>
      <c r="BF86" s="138"/>
      <c r="BG86" s="138"/>
      <c r="BH86" s="138"/>
      <c r="BI86" s="138"/>
      <c r="BJ86" s="138"/>
      <c r="BK86" s="138"/>
      <c r="BL86" s="138"/>
      <c r="BM86" s="138"/>
    </row>
    <row r="87" spans="1:65" x14ac:dyDescent="0.15">
      <c r="A87" s="138"/>
      <c r="B87" s="138"/>
      <c r="C87" s="138"/>
      <c r="D87" s="138"/>
      <c r="E87" s="138"/>
      <c r="F87" s="138"/>
      <c r="G87" s="138"/>
      <c r="H87" s="138"/>
      <c r="I87" s="138"/>
      <c r="J87" s="138"/>
      <c r="K87" s="138"/>
      <c r="L87" s="138"/>
      <c r="M87" s="138"/>
      <c r="N87" s="138"/>
      <c r="O87" s="138"/>
      <c r="P87" s="138"/>
      <c r="Q87" s="138"/>
      <c r="R87" s="138"/>
      <c r="S87" s="138"/>
      <c r="T87" s="138"/>
      <c r="U87" s="138"/>
      <c r="V87" s="138"/>
      <c r="W87" s="138"/>
      <c r="X87" s="138"/>
      <c r="Y87" s="138"/>
      <c r="Z87" s="138"/>
      <c r="AA87" s="138"/>
      <c r="AB87" s="138"/>
      <c r="AC87" s="138"/>
      <c r="AD87" s="138"/>
      <c r="AE87" s="138"/>
      <c r="AF87" s="138"/>
      <c r="AG87" s="138"/>
      <c r="AH87" s="138"/>
      <c r="AI87" s="138"/>
      <c r="AJ87" s="138"/>
      <c r="AK87" s="138"/>
      <c r="AL87" s="138"/>
      <c r="AM87" s="138"/>
      <c r="AN87" s="138"/>
      <c r="AO87" s="138"/>
      <c r="AP87" s="138"/>
      <c r="AQ87" s="138"/>
      <c r="AR87" s="138"/>
      <c r="AS87" s="138"/>
      <c r="AT87" s="138"/>
      <c r="AU87" s="138"/>
      <c r="AV87" s="138"/>
      <c r="AW87" s="138"/>
      <c r="AX87" s="138"/>
      <c r="AY87" s="138"/>
      <c r="AZ87" s="138"/>
      <c r="BA87" s="138"/>
      <c r="BB87" s="138"/>
      <c r="BC87" s="138"/>
      <c r="BD87" s="138"/>
      <c r="BE87" s="138"/>
      <c r="BF87" s="138"/>
      <c r="BG87" s="138"/>
      <c r="BH87" s="138"/>
      <c r="BI87" s="138"/>
      <c r="BJ87" s="138"/>
      <c r="BK87" s="138"/>
      <c r="BL87" s="138"/>
      <c r="BM87" s="138"/>
    </row>
    <row r="88" spans="1:65" x14ac:dyDescent="0.15">
      <c r="A88" s="138"/>
      <c r="B88" s="138"/>
      <c r="C88" s="138"/>
      <c r="D88" s="138"/>
      <c r="E88" s="138"/>
      <c r="F88" s="138"/>
      <c r="G88" s="138"/>
      <c r="H88" s="138"/>
      <c r="I88" s="138"/>
      <c r="J88" s="138"/>
      <c r="K88" s="138"/>
      <c r="L88" s="138"/>
      <c r="M88" s="138"/>
      <c r="N88" s="138"/>
      <c r="O88" s="138"/>
      <c r="P88" s="138"/>
      <c r="Q88" s="138"/>
      <c r="R88" s="138"/>
      <c r="S88" s="138"/>
      <c r="T88" s="138"/>
      <c r="U88" s="138"/>
      <c r="V88" s="138"/>
      <c r="W88" s="138"/>
      <c r="X88" s="138"/>
      <c r="Y88" s="138"/>
      <c r="Z88" s="138"/>
      <c r="AA88" s="138"/>
      <c r="AB88" s="138"/>
      <c r="AC88" s="138"/>
      <c r="AD88" s="138"/>
      <c r="AE88" s="138"/>
      <c r="AF88" s="138"/>
      <c r="AG88" s="138"/>
      <c r="AH88" s="138"/>
      <c r="AI88" s="138"/>
      <c r="AJ88" s="138"/>
      <c r="AK88" s="138"/>
      <c r="AL88" s="138"/>
      <c r="AM88" s="138"/>
      <c r="AN88" s="138"/>
      <c r="AO88" s="138"/>
      <c r="AP88" s="138"/>
      <c r="AQ88" s="138"/>
      <c r="AR88" s="138"/>
      <c r="AS88" s="138"/>
      <c r="AT88" s="138"/>
      <c r="AU88" s="138"/>
      <c r="AV88" s="138"/>
      <c r="AW88" s="138"/>
      <c r="AX88" s="138"/>
      <c r="AY88" s="138"/>
      <c r="AZ88" s="138"/>
      <c r="BA88" s="138"/>
      <c r="BB88" s="138"/>
      <c r="BC88" s="138"/>
      <c r="BD88" s="138"/>
      <c r="BE88" s="138"/>
      <c r="BF88" s="138"/>
      <c r="BG88" s="138"/>
      <c r="BH88" s="138"/>
      <c r="BI88" s="138"/>
      <c r="BJ88" s="138"/>
      <c r="BK88" s="138"/>
      <c r="BL88" s="138"/>
      <c r="BM88" s="138"/>
    </row>
    <row r="89" spans="1:65" x14ac:dyDescent="0.15">
      <c r="A89" s="138"/>
      <c r="B89" s="138"/>
      <c r="C89" s="138"/>
      <c r="D89" s="138"/>
      <c r="E89" s="138"/>
      <c r="F89" s="138"/>
      <c r="G89" s="138"/>
      <c r="H89" s="138"/>
      <c r="I89" s="138"/>
      <c r="J89" s="138"/>
      <c r="K89" s="138"/>
      <c r="L89" s="138"/>
      <c r="M89" s="138"/>
      <c r="N89" s="138"/>
      <c r="O89" s="138"/>
      <c r="P89" s="138"/>
      <c r="Q89" s="138"/>
      <c r="R89" s="138"/>
      <c r="S89" s="138"/>
      <c r="T89" s="138"/>
      <c r="U89" s="138"/>
      <c r="V89" s="138"/>
      <c r="W89" s="138"/>
      <c r="X89" s="138"/>
      <c r="Y89" s="138"/>
      <c r="Z89" s="138"/>
      <c r="AA89" s="138"/>
      <c r="AB89" s="138"/>
      <c r="AC89" s="138"/>
      <c r="AD89" s="138"/>
      <c r="AE89" s="138"/>
      <c r="AF89" s="138"/>
      <c r="AG89" s="138"/>
      <c r="AH89" s="138"/>
      <c r="AI89" s="138"/>
      <c r="AJ89" s="138"/>
      <c r="AK89" s="138"/>
      <c r="AL89" s="138"/>
      <c r="AM89" s="138"/>
      <c r="AN89" s="138"/>
      <c r="AO89" s="138"/>
      <c r="AP89" s="138"/>
      <c r="AQ89" s="138"/>
      <c r="AR89" s="138"/>
      <c r="AS89" s="138"/>
      <c r="AT89" s="138"/>
      <c r="AU89" s="138"/>
      <c r="AV89" s="138"/>
      <c r="AW89" s="138"/>
      <c r="AX89" s="138"/>
      <c r="AY89" s="138"/>
      <c r="AZ89" s="138"/>
      <c r="BA89" s="138"/>
      <c r="BB89" s="138"/>
      <c r="BC89" s="138"/>
      <c r="BD89" s="138"/>
      <c r="BE89" s="138"/>
      <c r="BF89" s="138"/>
      <c r="BG89" s="138"/>
      <c r="BH89" s="138"/>
      <c r="BI89" s="138"/>
      <c r="BJ89" s="138"/>
      <c r="BK89" s="138"/>
      <c r="BL89" s="138"/>
      <c r="BM89" s="138"/>
    </row>
    <row r="90" spans="1:65" x14ac:dyDescent="0.15">
      <c r="A90" s="138"/>
      <c r="B90" s="138"/>
      <c r="C90" s="138"/>
      <c r="D90" s="138"/>
      <c r="E90" s="138"/>
      <c r="F90" s="138"/>
      <c r="G90" s="138"/>
      <c r="H90" s="138"/>
      <c r="I90" s="138"/>
      <c r="J90" s="138"/>
      <c r="K90" s="138"/>
      <c r="L90" s="138"/>
      <c r="M90" s="138"/>
      <c r="N90" s="138"/>
      <c r="O90" s="138"/>
      <c r="P90" s="138"/>
      <c r="Q90" s="138"/>
      <c r="R90" s="138"/>
      <c r="S90" s="138"/>
      <c r="T90" s="138"/>
      <c r="U90" s="138"/>
      <c r="V90" s="138"/>
      <c r="W90" s="138"/>
      <c r="X90" s="138"/>
      <c r="Y90" s="138"/>
      <c r="Z90" s="138"/>
      <c r="AA90" s="138"/>
      <c r="AB90" s="138"/>
      <c r="AC90" s="138"/>
      <c r="AD90" s="138"/>
      <c r="AE90" s="138"/>
      <c r="AF90" s="138"/>
      <c r="AG90" s="138"/>
      <c r="AH90" s="138"/>
      <c r="AI90" s="138"/>
      <c r="AJ90" s="138"/>
      <c r="AK90" s="138"/>
      <c r="AL90" s="138"/>
      <c r="AM90" s="138"/>
      <c r="AN90" s="138"/>
      <c r="AO90" s="138"/>
      <c r="AP90" s="138"/>
      <c r="AQ90" s="138"/>
      <c r="AR90" s="138"/>
      <c r="AS90" s="138"/>
      <c r="AT90" s="138"/>
      <c r="AU90" s="138"/>
      <c r="AV90" s="138"/>
      <c r="AW90" s="138"/>
      <c r="AX90" s="138"/>
      <c r="AY90" s="138"/>
      <c r="AZ90" s="138"/>
      <c r="BA90" s="138"/>
      <c r="BB90" s="138"/>
      <c r="BC90" s="138"/>
      <c r="BD90" s="138"/>
      <c r="BE90" s="138"/>
      <c r="BF90" s="138"/>
      <c r="BG90" s="138"/>
      <c r="BH90" s="138"/>
      <c r="BI90" s="138"/>
      <c r="BJ90" s="138"/>
      <c r="BK90" s="138"/>
      <c r="BL90" s="138"/>
      <c r="BM90" s="138"/>
    </row>
    <row r="91" spans="1:65" x14ac:dyDescent="0.15">
      <c r="A91" s="138"/>
      <c r="B91" s="138"/>
      <c r="C91" s="138"/>
      <c r="D91" s="138"/>
      <c r="E91" s="138"/>
      <c r="F91" s="138"/>
      <c r="G91" s="138"/>
      <c r="H91" s="138"/>
      <c r="I91" s="138"/>
      <c r="J91" s="138"/>
      <c r="K91" s="138"/>
      <c r="L91" s="138"/>
      <c r="M91" s="138"/>
      <c r="N91" s="138"/>
      <c r="O91" s="138"/>
      <c r="P91" s="138"/>
      <c r="Q91" s="138"/>
      <c r="R91" s="138"/>
      <c r="S91" s="138"/>
      <c r="T91" s="138"/>
      <c r="U91" s="138"/>
      <c r="V91" s="138"/>
      <c r="W91" s="138"/>
      <c r="X91" s="138"/>
      <c r="Y91" s="138"/>
      <c r="Z91" s="138"/>
      <c r="AA91" s="138"/>
      <c r="AB91" s="138"/>
      <c r="AC91" s="138"/>
      <c r="AD91" s="138"/>
      <c r="AE91" s="138"/>
      <c r="AF91" s="138"/>
      <c r="AG91" s="138"/>
      <c r="AH91" s="138"/>
      <c r="AI91" s="138"/>
      <c r="AJ91" s="138"/>
      <c r="AK91" s="138"/>
      <c r="AL91" s="138"/>
      <c r="AM91" s="138"/>
      <c r="AN91" s="138"/>
      <c r="AO91" s="138"/>
      <c r="AP91" s="138"/>
      <c r="AQ91" s="138"/>
      <c r="AR91" s="138"/>
      <c r="AS91" s="138"/>
      <c r="AT91" s="138"/>
      <c r="AU91" s="138"/>
      <c r="AV91" s="138"/>
      <c r="AW91" s="138"/>
      <c r="AX91" s="138"/>
      <c r="AY91" s="138"/>
      <c r="AZ91" s="138"/>
      <c r="BA91" s="138"/>
      <c r="BB91" s="138"/>
      <c r="BC91" s="138"/>
      <c r="BD91" s="138"/>
      <c r="BE91" s="138"/>
      <c r="BF91" s="138"/>
      <c r="BG91" s="138"/>
      <c r="BH91" s="138"/>
      <c r="BI91" s="138"/>
      <c r="BJ91" s="138"/>
      <c r="BK91" s="138"/>
      <c r="BL91" s="138"/>
      <c r="BM91" s="138"/>
    </row>
    <row r="92" spans="1:65" x14ac:dyDescent="0.15">
      <c r="A92" s="138"/>
      <c r="B92" s="138"/>
      <c r="C92" s="138"/>
      <c r="D92" s="138"/>
      <c r="E92" s="138"/>
      <c r="F92" s="138"/>
      <c r="G92" s="138"/>
      <c r="H92" s="138"/>
      <c r="I92" s="138"/>
      <c r="J92" s="138"/>
      <c r="K92" s="138"/>
      <c r="L92" s="138"/>
      <c r="M92" s="138"/>
      <c r="N92" s="138"/>
      <c r="O92" s="138"/>
      <c r="P92" s="138"/>
      <c r="Q92" s="138"/>
      <c r="R92" s="138"/>
      <c r="S92" s="138"/>
      <c r="T92" s="138"/>
      <c r="U92" s="138"/>
      <c r="V92" s="138"/>
      <c r="W92" s="138"/>
      <c r="X92" s="138"/>
      <c r="Y92" s="138"/>
      <c r="Z92" s="138"/>
      <c r="AA92" s="138"/>
      <c r="AB92" s="138"/>
      <c r="AC92" s="138"/>
      <c r="AD92" s="138"/>
      <c r="AE92" s="138"/>
      <c r="AF92" s="138"/>
      <c r="AG92" s="138"/>
      <c r="AH92" s="138"/>
      <c r="AI92" s="138"/>
      <c r="AJ92" s="138"/>
      <c r="AK92" s="138"/>
      <c r="AL92" s="138"/>
      <c r="AM92" s="138"/>
      <c r="AN92" s="138"/>
      <c r="AO92" s="138"/>
      <c r="AP92" s="138"/>
      <c r="AQ92" s="138"/>
      <c r="AR92" s="138"/>
      <c r="AS92" s="138"/>
      <c r="AT92" s="138"/>
      <c r="AU92" s="138"/>
      <c r="AV92" s="138"/>
      <c r="AW92" s="138"/>
      <c r="AX92" s="138"/>
      <c r="AY92" s="138"/>
      <c r="AZ92" s="138"/>
      <c r="BA92" s="138"/>
      <c r="BB92" s="138"/>
      <c r="BC92" s="138"/>
      <c r="BD92" s="138"/>
      <c r="BE92" s="138"/>
      <c r="BF92" s="138"/>
      <c r="BG92" s="138"/>
      <c r="BH92" s="138"/>
      <c r="BI92" s="138"/>
      <c r="BJ92" s="138"/>
      <c r="BK92" s="138"/>
      <c r="BL92" s="138"/>
      <c r="BM92" s="138"/>
    </row>
    <row r="93" spans="1:65" x14ac:dyDescent="0.15">
      <c r="A93" s="138"/>
      <c r="B93" s="138"/>
      <c r="C93" s="138"/>
      <c r="D93" s="138"/>
      <c r="E93" s="138"/>
      <c r="F93" s="138"/>
      <c r="G93" s="138"/>
      <c r="H93" s="138"/>
      <c r="I93" s="138"/>
      <c r="J93" s="138"/>
      <c r="K93" s="138"/>
      <c r="L93" s="138"/>
      <c r="M93" s="138"/>
      <c r="N93" s="138"/>
      <c r="O93" s="138"/>
      <c r="P93" s="138"/>
      <c r="Q93" s="138"/>
      <c r="R93" s="138"/>
      <c r="S93" s="138"/>
      <c r="T93" s="138"/>
      <c r="U93" s="138"/>
      <c r="V93" s="138"/>
      <c r="W93" s="138"/>
      <c r="X93" s="138"/>
      <c r="Y93" s="138"/>
      <c r="Z93" s="138"/>
      <c r="AA93" s="138"/>
      <c r="AB93" s="138"/>
      <c r="AC93" s="138"/>
      <c r="AD93" s="138"/>
      <c r="AE93" s="138"/>
      <c r="AF93" s="138"/>
      <c r="AG93" s="138"/>
      <c r="AH93" s="138"/>
      <c r="AI93" s="138"/>
      <c r="AJ93" s="138"/>
      <c r="AK93" s="138"/>
      <c r="AL93" s="138"/>
      <c r="AM93" s="138"/>
      <c r="AN93" s="138"/>
      <c r="AO93" s="138"/>
      <c r="AP93" s="138"/>
      <c r="AQ93" s="138"/>
      <c r="AR93" s="138"/>
      <c r="AS93" s="138"/>
      <c r="AT93" s="138"/>
      <c r="AU93" s="138"/>
      <c r="AV93" s="138"/>
      <c r="AW93" s="138"/>
      <c r="AX93" s="138"/>
      <c r="AY93" s="138"/>
      <c r="AZ93" s="138"/>
      <c r="BA93" s="138"/>
      <c r="BB93" s="138"/>
      <c r="BC93" s="138"/>
      <c r="BD93" s="138"/>
      <c r="BE93" s="138"/>
      <c r="BF93" s="138"/>
      <c r="BG93" s="138"/>
      <c r="BH93" s="138"/>
      <c r="BI93" s="138"/>
      <c r="BJ93" s="138"/>
      <c r="BK93" s="138"/>
      <c r="BL93" s="138"/>
      <c r="BM93" s="138"/>
    </row>
    <row r="94" spans="1:65" x14ac:dyDescent="0.15">
      <c r="A94" s="138"/>
      <c r="B94" s="138"/>
      <c r="C94" s="138"/>
      <c r="D94" s="138"/>
      <c r="E94" s="138"/>
      <c r="F94" s="138"/>
      <c r="G94" s="138"/>
      <c r="H94" s="138"/>
      <c r="I94" s="138"/>
      <c r="J94" s="138"/>
      <c r="K94" s="138"/>
      <c r="L94" s="138"/>
      <c r="M94" s="138"/>
      <c r="N94" s="138"/>
      <c r="O94" s="138"/>
      <c r="P94" s="138"/>
      <c r="Q94" s="138"/>
      <c r="R94" s="138"/>
      <c r="S94" s="138"/>
      <c r="T94" s="138"/>
      <c r="U94" s="138"/>
      <c r="V94" s="138"/>
      <c r="W94" s="138"/>
      <c r="X94" s="138"/>
      <c r="Y94" s="138"/>
      <c r="Z94" s="138"/>
      <c r="AA94" s="138"/>
      <c r="AB94" s="138"/>
      <c r="AC94" s="138"/>
      <c r="AD94" s="138"/>
      <c r="AE94" s="138"/>
      <c r="AF94" s="138"/>
      <c r="AG94" s="138"/>
      <c r="AH94" s="138"/>
      <c r="AI94" s="138"/>
      <c r="AJ94" s="138"/>
      <c r="AK94" s="138"/>
      <c r="AL94" s="138"/>
      <c r="AM94" s="138"/>
      <c r="AN94" s="138"/>
      <c r="AO94" s="138"/>
      <c r="AP94" s="138"/>
      <c r="AQ94" s="138"/>
      <c r="AR94" s="138"/>
      <c r="AS94" s="138"/>
      <c r="AT94" s="138"/>
      <c r="AU94" s="138"/>
      <c r="AV94" s="138"/>
      <c r="AW94" s="138"/>
      <c r="AX94" s="138"/>
      <c r="AY94" s="138"/>
      <c r="AZ94" s="138"/>
      <c r="BA94" s="138"/>
      <c r="BB94" s="138"/>
      <c r="BC94" s="138"/>
      <c r="BD94" s="138"/>
      <c r="BE94" s="138"/>
      <c r="BF94" s="138"/>
      <c r="BG94" s="138"/>
      <c r="BH94" s="138"/>
      <c r="BI94" s="138"/>
      <c r="BJ94" s="138"/>
      <c r="BK94" s="138"/>
      <c r="BL94" s="138"/>
      <c r="BM94" s="138"/>
    </row>
    <row r="95" spans="1:65" x14ac:dyDescent="0.15">
      <c r="A95" s="138"/>
      <c r="B95" s="138"/>
      <c r="C95" s="138"/>
      <c r="D95" s="138"/>
      <c r="E95" s="138"/>
      <c r="F95" s="138"/>
      <c r="G95" s="138"/>
      <c r="H95" s="138"/>
      <c r="I95" s="138"/>
      <c r="J95" s="138"/>
      <c r="K95" s="138"/>
      <c r="L95" s="138"/>
      <c r="M95" s="138"/>
      <c r="N95" s="138"/>
      <c r="O95" s="138"/>
      <c r="P95" s="138"/>
      <c r="Q95" s="138"/>
      <c r="R95" s="138"/>
      <c r="S95" s="138"/>
      <c r="T95" s="138"/>
      <c r="U95" s="138"/>
      <c r="V95" s="138"/>
      <c r="W95" s="138"/>
      <c r="X95" s="138"/>
      <c r="Y95" s="138"/>
      <c r="Z95" s="138"/>
      <c r="AA95" s="138"/>
      <c r="AB95" s="138"/>
      <c r="AC95" s="138"/>
      <c r="AD95" s="138"/>
      <c r="AE95" s="138"/>
      <c r="AF95" s="138"/>
      <c r="AG95" s="138"/>
      <c r="AH95" s="138"/>
      <c r="AI95" s="138"/>
      <c r="AJ95" s="138"/>
      <c r="AK95" s="138"/>
      <c r="AL95" s="138"/>
      <c r="AM95" s="138"/>
      <c r="AN95" s="138"/>
      <c r="AO95" s="138"/>
      <c r="AP95" s="138"/>
      <c r="AQ95" s="138"/>
      <c r="AR95" s="138"/>
      <c r="AS95" s="138"/>
      <c r="AT95" s="138"/>
      <c r="AU95" s="138"/>
      <c r="AV95" s="138"/>
      <c r="AW95" s="138"/>
      <c r="AX95" s="138"/>
      <c r="AY95" s="138"/>
      <c r="AZ95" s="138"/>
      <c r="BA95" s="138"/>
      <c r="BB95" s="138"/>
      <c r="BC95" s="138"/>
      <c r="BD95" s="138"/>
      <c r="BE95" s="138"/>
      <c r="BF95" s="138"/>
      <c r="BG95" s="138"/>
      <c r="BH95" s="138"/>
      <c r="BI95" s="138"/>
      <c r="BJ95" s="138"/>
      <c r="BK95" s="138"/>
      <c r="BL95" s="138"/>
      <c r="BM95" s="138"/>
    </row>
    <row r="96" spans="1:65" x14ac:dyDescent="0.15">
      <c r="A96" s="138"/>
      <c r="B96" s="138"/>
      <c r="C96" s="138"/>
      <c r="D96" s="138"/>
      <c r="E96" s="138"/>
      <c r="F96" s="138"/>
      <c r="G96" s="138"/>
      <c r="H96" s="138"/>
      <c r="I96" s="138"/>
      <c r="J96" s="138"/>
      <c r="K96" s="138"/>
      <c r="L96" s="138"/>
      <c r="M96" s="138"/>
      <c r="N96" s="138"/>
      <c r="O96" s="138"/>
      <c r="P96" s="138"/>
      <c r="Q96" s="138"/>
      <c r="R96" s="138"/>
      <c r="S96" s="138"/>
      <c r="T96" s="138"/>
      <c r="U96" s="138"/>
      <c r="V96" s="138"/>
      <c r="W96" s="138"/>
      <c r="X96" s="138"/>
      <c r="Y96" s="138"/>
      <c r="Z96" s="138"/>
      <c r="AA96" s="138"/>
      <c r="AB96" s="138"/>
      <c r="AC96" s="138"/>
      <c r="AD96" s="138"/>
      <c r="AE96" s="138"/>
      <c r="AF96" s="138"/>
      <c r="AG96" s="138"/>
      <c r="AH96" s="138"/>
      <c r="AI96" s="138"/>
      <c r="AJ96" s="138"/>
      <c r="AK96" s="138"/>
      <c r="AL96" s="138"/>
      <c r="AM96" s="138"/>
      <c r="AN96" s="138"/>
      <c r="AO96" s="138"/>
      <c r="AP96" s="138"/>
      <c r="AQ96" s="138"/>
      <c r="AR96" s="138"/>
      <c r="AS96" s="138"/>
      <c r="AT96" s="138"/>
      <c r="AU96" s="138"/>
      <c r="AV96" s="138"/>
      <c r="AW96" s="138"/>
      <c r="AX96" s="138"/>
      <c r="AY96" s="138"/>
      <c r="AZ96" s="138"/>
      <c r="BA96" s="138"/>
      <c r="BB96" s="138"/>
      <c r="BC96" s="138"/>
      <c r="BD96" s="138"/>
      <c r="BE96" s="138"/>
      <c r="BF96" s="138"/>
      <c r="BG96" s="138"/>
      <c r="BH96" s="138"/>
      <c r="BI96" s="138"/>
      <c r="BJ96" s="138"/>
      <c r="BK96" s="138"/>
      <c r="BL96" s="138"/>
      <c r="BM96" s="138"/>
    </row>
    <row r="97" spans="1:65" x14ac:dyDescent="0.15">
      <c r="A97" s="138"/>
      <c r="B97" s="138"/>
      <c r="C97" s="138"/>
      <c r="D97" s="138"/>
      <c r="E97" s="138"/>
      <c r="F97" s="138"/>
      <c r="G97" s="138"/>
      <c r="H97" s="138"/>
      <c r="I97" s="138"/>
      <c r="J97" s="138"/>
      <c r="K97" s="138"/>
      <c r="L97" s="138"/>
      <c r="M97" s="138"/>
      <c r="N97" s="138"/>
      <c r="O97" s="138"/>
      <c r="P97" s="138"/>
      <c r="Q97" s="138"/>
      <c r="R97" s="138"/>
      <c r="S97" s="138"/>
      <c r="T97" s="138"/>
      <c r="U97" s="138"/>
      <c r="V97" s="138"/>
      <c r="W97" s="138"/>
      <c r="X97" s="138"/>
      <c r="Y97" s="138"/>
      <c r="Z97" s="138"/>
      <c r="AA97" s="138"/>
      <c r="AB97" s="138"/>
      <c r="AC97" s="138"/>
      <c r="AD97" s="138"/>
      <c r="AE97" s="138"/>
      <c r="AF97" s="138"/>
      <c r="AG97" s="138"/>
      <c r="AH97" s="138"/>
      <c r="AI97" s="138"/>
      <c r="AJ97" s="138"/>
      <c r="AK97" s="138"/>
      <c r="AL97" s="138"/>
      <c r="AM97" s="138"/>
      <c r="AN97" s="138"/>
      <c r="AO97" s="138"/>
      <c r="AP97" s="138"/>
      <c r="AQ97" s="138"/>
      <c r="AR97" s="138"/>
      <c r="AS97" s="138"/>
      <c r="AT97" s="138"/>
      <c r="AU97" s="138"/>
      <c r="AV97" s="138"/>
      <c r="AW97" s="138"/>
      <c r="AX97" s="138"/>
      <c r="AY97" s="138"/>
      <c r="AZ97" s="138"/>
      <c r="BA97" s="138"/>
      <c r="BB97" s="138"/>
      <c r="BC97" s="138"/>
      <c r="BD97" s="138"/>
      <c r="BE97" s="138"/>
      <c r="BF97" s="138"/>
      <c r="BG97" s="138"/>
      <c r="BH97" s="138"/>
      <c r="BI97" s="138"/>
      <c r="BJ97" s="138"/>
      <c r="BK97" s="138"/>
      <c r="BL97" s="138"/>
      <c r="BM97" s="138"/>
    </row>
    <row r="98" spans="1:65" x14ac:dyDescent="0.15">
      <c r="A98" s="138"/>
      <c r="B98" s="138"/>
      <c r="C98" s="138"/>
      <c r="D98" s="138"/>
      <c r="E98" s="138"/>
      <c r="F98" s="138"/>
      <c r="G98" s="138"/>
      <c r="H98" s="138"/>
      <c r="I98" s="138"/>
      <c r="J98" s="138"/>
      <c r="K98" s="138"/>
      <c r="L98" s="138"/>
      <c r="M98" s="138"/>
      <c r="N98" s="138"/>
      <c r="O98" s="138"/>
      <c r="P98" s="138"/>
      <c r="Q98" s="138"/>
      <c r="R98" s="138"/>
      <c r="S98" s="138"/>
      <c r="T98" s="138"/>
      <c r="U98" s="138"/>
      <c r="V98" s="138"/>
      <c r="W98" s="138"/>
      <c r="X98" s="138"/>
      <c r="Y98" s="138"/>
      <c r="Z98" s="138"/>
      <c r="AA98" s="138"/>
      <c r="AB98" s="138"/>
      <c r="AC98" s="138"/>
      <c r="AD98" s="138"/>
      <c r="AE98" s="138"/>
      <c r="AF98" s="138"/>
      <c r="AG98" s="138"/>
      <c r="AH98" s="138"/>
      <c r="AI98" s="138"/>
      <c r="AJ98" s="138"/>
      <c r="AK98" s="138"/>
      <c r="AL98" s="138"/>
      <c r="AM98" s="138"/>
      <c r="AN98" s="138"/>
      <c r="AO98" s="138"/>
      <c r="AP98" s="138"/>
      <c r="AQ98" s="138"/>
      <c r="AR98" s="138"/>
      <c r="AS98" s="138"/>
      <c r="AT98" s="138"/>
      <c r="AU98" s="138"/>
      <c r="AV98" s="138"/>
      <c r="AW98" s="138"/>
      <c r="AX98" s="138"/>
      <c r="AY98" s="138"/>
      <c r="AZ98" s="138"/>
      <c r="BA98" s="138"/>
      <c r="BB98" s="138"/>
      <c r="BC98" s="138"/>
      <c r="BD98" s="138"/>
      <c r="BE98" s="138"/>
      <c r="BF98" s="138"/>
      <c r="BG98" s="138"/>
      <c r="BH98" s="138"/>
      <c r="BI98" s="138"/>
      <c r="BJ98" s="138"/>
      <c r="BK98" s="138"/>
      <c r="BL98" s="138"/>
      <c r="BM98" s="138"/>
    </row>
    <row r="99" spans="1:65" x14ac:dyDescent="0.15">
      <c r="A99" s="138"/>
      <c r="B99" s="138"/>
      <c r="C99" s="138"/>
      <c r="D99" s="138"/>
      <c r="E99" s="138"/>
      <c r="F99" s="138"/>
      <c r="G99" s="138"/>
      <c r="H99" s="138"/>
      <c r="I99" s="138"/>
      <c r="J99" s="138"/>
      <c r="K99" s="138"/>
      <c r="L99" s="138"/>
      <c r="M99" s="138"/>
      <c r="N99" s="138"/>
      <c r="O99" s="138"/>
      <c r="P99" s="138"/>
      <c r="Q99" s="138"/>
      <c r="R99" s="138"/>
      <c r="S99" s="138"/>
      <c r="T99" s="138"/>
      <c r="U99" s="138"/>
      <c r="V99" s="138"/>
      <c r="W99" s="138"/>
      <c r="X99" s="138"/>
      <c r="Y99" s="138"/>
      <c r="Z99" s="138"/>
      <c r="AA99" s="138"/>
      <c r="AB99" s="138"/>
      <c r="AC99" s="138"/>
      <c r="AD99" s="138"/>
      <c r="AE99" s="138"/>
      <c r="AF99" s="138"/>
      <c r="AG99" s="138"/>
      <c r="AH99" s="138"/>
      <c r="AI99" s="138"/>
      <c r="AJ99" s="138"/>
      <c r="AK99" s="138"/>
      <c r="AL99" s="138"/>
      <c r="AM99" s="138"/>
      <c r="AN99" s="138"/>
      <c r="AO99" s="138"/>
      <c r="AP99" s="138"/>
      <c r="AQ99" s="138"/>
      <c r="AR99" s="138"/>
      <c r="AS99" s="138"/>
      <c r="AT99" s="138"/>
      <c r="AU99" s="138"/>
      <c r="AV99" s="138"/>
      <c r="AW99" s="138"/>
      <c r="AX99" s="138"/>
      <c r="AY99" s="138"/>
      <c r="AZ99" s="138"/>
      <c r="BA99" s="138"/>
      <c r="BB99" s="138"/>
      <c r="BC99" s="138"/>
      <c r="BD99" s="138"/>
      <c r="BE99" s="138"/>
      <c r="BF99" s="138"/>
      <c r="BG99" s="138"/>
      <c r="BH99" s="138"/>
      <c r="BI99" s="138"/>
      <c r="BJ99" s="138"/>
      <c r="BK99" s="138"/>
      <c r="BL99" s="138"/>
      <c r="BM99" s="138"/>
    </row>
    <row r="100" spans="1:65" x14ac:dyDescent="0.15">
      <c r="A100" s="138"/>
      <c r="B100" s="138"/>
      <c r="C100" s="138"/>
      <c r="D100" s="138"/>
      <c r="E100" s="138"/>
      <c r="F100" s="138"/>
      <c r="G100" s="138"/>
      <c r="H100" s="138"/>
      <c r="I100" s="138"/>
      <c r="J100" s="138"/>
      <c r="K100" s="138"/>
      <c r="L100" s="138"/>
      <c r="M100" s="138"/>
      <c r="N100" s="138"/>
      <c r="O100" s="138"/>
      <c r="P100" s="138"/>
      <c r="Q100" s="138"/>
      <c r="R100" s="138"/>
      <c r="S100" s="138"/>
      <c r="T100" s="138"/>
      <c r="U100" s="138"/>
      <c r="V100" s="138"/>
      <c r="W100" s="138"/>
      <c r="X100" s="138"/>
      <c r="Y100" s="138"/>
      <c r="Z100" s="138"/>
      <c r="AA100" s="138"/>
      <c r="AB100" s="138"/>
      <c r="AC100" s="138"/>
      <c r="AD100" s="138"/>
      <c r="AE100" s="138"/>
      <c r="AF100" s="138"/>
      <c r="AG100" s="138"/>
      <c r="AH100" s="138"/>
      <c r="AI100" s="138"/>
      <c r="AJ100" s="138"/>
      <c r="AK100" s="138"/>
      <c r="AL100" s="138"/>
      <c r="AM100" s="138"/>
      <c r="AN100" s="138"/>
      <c r="AO100" s="138"/>
      <c r="AP100" s="138"/>
      <c r="AQ100" s="138"/>
      <c r="AR100" s="138"/>
      <c r="AS100" s="138"/>
      <c r="AT100" s="138"/>
      <c r="AU100" s="138"/>
      <c r="AV100" s="138"/>
      <c r="AW100" s="138"/>
      <c r="AX100" s="138"/>
      <c r="AY100" s="138"/>
      <c r="AZ100" s="138"/>
      <c r="BA100" s="138"/>
      <c r="BB100" s="138"/>
      <c r="BC100" s="138"/>
      <c r="BD100" s="138"/>
      <c r="BE100" s="138"/>
      <c r="BF100" s="138"/>
      <c r="BG100" s="138"/>
      <c r="BH100" s="138"/>
      <c r="BI100" s="138"/>
      <c r="BJ100" s="138"/>
      <c r="BK100" s="138"/>
      <c r="BL100" s="138"/>
      <c r="BM100" s="138"/>
    </row>
    <row r="101" spans="1:65" x14ac:dyDescent="0.15">
      <c r="A101" s="138"/>
      <c r="B101" s="138"/>
      <c r="C101" s="138"/>
      <c r="D101" s="138"/>
      <c r="E101" s="138"/>
      <c r="F101" s="138"/>
      <c r="G101" s="138"/>
      <c r="H101" s="138"/>
      <c r="I101" s="138"/>
      <c r="J101" s="138"/>
      <c r="K101" s="138"/>
      <c r="L101" s="138"/>
      <c r="M101" s="138"/>
      <c r="N101" s="138"/>
      <c r="O101" s="138"/>
      <c r="P101" s="138"/>
      <c r="Q101" s="138"/>
      <c r="R101" s="138"/>
      <c r="S101" s="138"/>
      <c r="T101" s="138"/>
      <c r="U101" s="138"/>
      <c r="V101" s="138"/>
      <c r="W101" s="138"/>
      <c r="X101" s="138"/>
      <c r="Y101" s="138"/>
      <c r="Z101" s="138"/>
      <c r="AA101" s="138"/>
      <c r="AB101" s="138"/>
      <c r="AC101" s="138"/>
      <c r="AD101" s="138"/>
      <c r="AE101" s="138"/>
      <c r="AF101" s="138"/>
      <c r="AG101" s="138"/>
      <c r="AH101" s="138"/>
      <c r="AI101" s="138"/>
      <c r="AJ101" s="138"/>
      <c r="AK101" s="138"/>
      <c r="AL101" s="138"/>
      <c r="AM101" s="138"/>
      <c r="AN101" s="138"/>
      <c r="AO101" s="138"/>
      <c r="AP101" s="138"/>
      <c r="AQ101" s="138"/>
      <c r="AR101" s="138"/>
      <c r="AS101" s="138"/>
      <c r="AT101" s="138"/>
      <c r="AU101" s="138"/>
      <c r="AV101" s="138"/>
      <c r="AW101" s="138"/>
      <c r="AX101" s="138"/>
      <c r="AY101" s="138"/>
      <c r="AZ101" s="138"/>
      <c r="BA101" s="138"/>
      <c r="BB101" s="138"/>
      <c r="BC101" s="138"/>
      <c r="BD101" s="138"/>
      <c r="BE101" s="138"/>
      <c r="BF101" s="138"/>
      <c r="BG101" s="138"/>
      <c r="BH101" s="138"/>
      <c r="BI101" s="138"/>
      <c r="BJ101" s="138"/>
      <c r="BK101" s="138"/>
      <c r="BL101" s="138"/>
      <c r="BM101" s="138"/>
    </row>
    <row r="102" spans="1:65" x14ac:dyDescent="0.15">
      <c r="A102" s="138"/>
      <c r="B102" s="138"/>
      <c r="C102" s="138"/>
      <c r="D102" s="138"/>
      <c r="E102" s="138"/>
      <c r="F102" s="138"/>
      <c r="G102" s="138"/>
      <c r="H102" s="138"/>
      <c r="I102" s="138"/>
      <c r="J102" s="138"/>
      <c r="K102" s="138"/>
      <c r="L102" s="138"/>
      <c r="M102" s="138"/>
      <c r="N102" s="138"/>
      <c r="O102" s="138"/>
      <c r="P102" s="138"/>
      <c r="Q102" s="138"/>
      <c r="R102" s="138"/>
      <c r="S102" s="138"/>
      <c r="T102" s="138"/>
      <c r="U102" s="138"/>
      <c r="V102" s="138"/>
      <c r="W102" s="138"/>
      <c r="X102" s="138"/>
      <c r="Y102" s="138"/>
      <c r="Z102" s="138"/>
      <c r="AA102" s="138"/>
      <c r="AB102" s="138"/>
      <c r="AC102" s="138"/>
      <c r="AD102" s="138"/>
      <c r="AE102" s="138"/>
      <c r="AF102" s="138"/>
      <c r="AG102" s="138"/>
      <c r="AH102" s="138"/>
      <c r="AI102" s="138"/>
      <c r="AJ102" s="138"/>
      <c r="AK102" s="138"/>
      <c r="AL102" s="138"/>
      <c r="AM102" s="138"/>
      <c r="AN102" s="138"/>
      <c r="AO102" s="138"/>
      <c r="AP102" s="138"/>
      <c r="AQ102" s="138"/>
      <c r="AR102" s="138"/>
      <c r="AS102" s="138"/>
      <c r="AT102" s="138"/>
      <c r="AU102" s="138"/>
      <c r="AV102" s="138"/>
      <c r="AW102" s="138"/>
      <c r="AX102" s="138"/>
      <c r="AY102" s="138"/>
      <c r="AZ102" s="138"/>
      <c r="BA102" s="138"/>
      <c r="BB102" s="138"/>
      <c r="BC102" s="138"/>
      <c r="BD102" s="138"/>
      <c r="BE102" s="138"/>
      <c r="BF102" s="138"/>
      <c r="BG102" s="138"/>
      <c r="BH102" s="138"/>
      <c r="BI102" s="138"/>
      <c r="BJ102" s="138"/>
      <c r="BK102" s="138"/>
      <c r="BL102" s="138"/>
      <c r="BM102" s="138"/>
    </row>
    <row r="103" spans="1:65" x14ac:dyDescent="0.15">
      <c r="A103" s="138"/>
      <c r="B103" s="138"/>
      <c r="C103" s="138"/>
      <c r="D103" s="138"/>
      <c r="E103" s="138"/>
      <c r="F103" s="138"/>
      <c r="G103" s="138"/>
      <c r="H103" s="138"/>
      <c r="I103" s="138"/>
      <c r="J103" s="138"/>
      <c r="K103" s="138"/>
      <c r="L103" s="138"/>
      <c r="M103" s="138"/>
      <c r="N103" s="138"/>
      <c r="O103" s="138"/>
      <c r="P103" s="138"/>
      <c r="Q103" s="138"/>
      <c r="R103" s="138"/>
      <c r="S103" s="138"/>
      <c r="T103" s="138"/>
      <c r="U103" s="138"/>
      <c r="V103" s="138"/>
      <c r="W103" s="138"/>
      <c r="X103" s="138"/>
      <c r="Y103" s="138"/>
      <c r="Z103" s="138"/>
      <c r="AA103" s="138"/>
      <c r="AB103" s="138"/>
      <c r="AC103" s="138"/>
      <c r="AD103" s="138"/>
      <c r="AE103" s="138"/>
      <c r="AF103" s="138"/>
      <c r="AG103" s="138"/>
      <c r="AH103" s="138"/>
      <c r="AI103" s="138"/>
      <c r="AJ103" s="138"/>
      <c r="AK103" s="138"/>
      <c r="AL103" s="138"/>
      <c r="AM103" s="138"/>
      <c r="AN103" s="138"/>
      <c r="AO103" s="138"/>
      <c r="AP103" s="138"/>
      <c r="AQ103" s="138"/>
      <c r="AR103" s="138"/>
      <c r="AS103" s="138"/>
      <c r="AT103" s="138"/>
      <c r="AU103" s="138"/>
      <c r="AV103" s="138"/>
      <c r="AW103" s="138"/>
      <c r="AX103" s="138"/>
      <c r="AY103" s="138"/>
      <c r="AZ103" s="138"/>
      <c r="BA103" s="138"/>
      <c r="BB103" s="138"/>
      <c r="BC103" s="138"/>
      <c r="BD103" s="138"/>
      <c r="BE103" s="138"/>
      <c r="BF103" s="138"/>
      <c r="BG103" s="138"/>
      <c r="BH103" s="138"/>
      <c r="BI103" s="138"/>
      <c r="BJ103" s="138"/>
      <c r="BK103" s="138"/>
      <c r="BL103" s="138"/>
      <c r="BM103" s="138"/>
    </row>
  </sheetData>
  <mergeCells count="8">
    <mergeCell ref="B62:AK62"/>
    <mergeCell ref="T4:AI4"/>
    <mergeCell ref="B48:B49"/>
    <mergeCell ref="X22:AD22"/>
    <mergeCell ref="X35:AD35"/>
    <mergeCell ref="X47:AD47"/>
    <mergeCell ref="B24:B25"/>
    <mergeCell ref="B36:B37"/>
  </mergeCells>
  <phoneticPr fontId="0" type="noConversion"/>
  <printOptions horizontalCentered="1" verticalCentered="1"/>
  <pageMargins left="0.25" right="0.25" top="0.25" bottom="0.25" header="0" footer="0"/>
  <pageSetup scale="45"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enableFormatConditionsCalculation="0">
    <pageSetUpPr fitToPage="1"/>
  </sheetPr>
  <dimension ref="A1:BK113"/>
  <sheetViews>
    <sheetView showGridLines="0" zoomScale="65" zoomScaleNormal="75" zoomScalePageLayoutView="75" workbookViewId="0"/>
  </sheetViews>
  <sheetFormatPr baseColWidth="10" defaultColWidth="8.83203125" defaultRowHeight="13" x14ac:dyDescent="0.15"/>
  <cols>
    <col min="1" max="1" width="1" customWidth="1"/>
    <col min="2" max="2" width="21.6640625" customWidth="1"/>
    <col min="3" max="30" width="8.33203125" customWidth="1"/>
    <col min="31" max="31" width="1.6640625" customWidth="1"/>
    <col min="32" max="34" width="8.33203125" style="32" customWidth="1"/>
    <col min="35" max="35" width="2" style="32" customWidth="1"/>
    <col min="36" max="39" width="9.33203125" style="32" bestFit="1" customWidth="1"/>
  </cols>
  <sheetData>
    <row r="1" spans="1:63" ht="36" customHeight="1" x14ac:dyDescent="0.2">
      <c r="A1" s="6"/>
      <c r="B1" s="30" t="s">
        <v>85</v>
      </c>
      <c r="AF1"/>
      <c r="AG1"/>
      <c r="AH1"/>
      <c r="AI1"/>
      <c r="AJ1" s="138"/>
      <c r="AK1" s="138"/>
      <c r="AL1" s="138"/>
      <c r="AM1" s="138"/>
      <c r="AN1" s="138"/>
      <c r="AO1" s="138"/>
      <c r="AP1" s="138"/>
      <c r="AQ1" s="138"/>
      <c r="AR1" s="138"/>
      <c r="AS1" s="138"/>
      <c r="AT1" s="138"/>
      <c r="AU1" s="138"/>
      <c r="AV1" s="138"/>
      <c r="AW1" s="138"/>
      <c r="AX1" s="138"/>
      <c r="AY1" s="138"/>
      <c r="AZ1" s="138"/>
      <c r="BA1" s="138"/>
      <c r="BB1" s="138"/>
      <c r="BC1" s="138"/>
      <c r="BD1" s="138"/>
      <c r="BE1" s="138"/>
      <c r="BF1" s="138"/>
      <c r="BG1" s="138"/>
      <c r="BH1" s="138"/>
      <c r="BI1" s="138"/>
      <c r="BJ1" s="138"/>
      <c r="BK1" s="138"/>
    </row>
    <row r="2" spans="1:63" ht="17" customHeight="1" x14ac:dyDescent="0.25">
      <c r="A2" s="5"/>
      <c r="B2" s="10" t="s">
        <v>93</v>
      </c>
      <c r="AF2"/>
      <c r="AG2" s="127"/>
      <c r="AH2"/>
      <c r="AI2"/>
      <c r="AJ2" s="138"/>
      <c r="AK2" s="138"/>
      <c r="AL2" s="138"/>
      <c r="AM2" s="138"/>
      <c r="AN2" s="138"/>
      <c r="AO2" s="138"/>
      <c r="AP2" s="138"/>
      <c r="AQ2" s="138"/>
      <c r="AR2" s="138"/>
      <c r="AS2" s="138"/>
      <c r="AT2" s="138"/>
      <c r="AU2" s="138"/>
      <c r="AV2" s="138"/>
      <c r="AW2" s="138"/>
      <c r="AX2" s="138"/>
      <c r="AY2" s="138"/>
      <c r="AZ2" s="138"/>
      <c r="BA2" s="138"/>
      <c r="BB2" s="138"/>
      <c r="BC2" s="138"/>
      <c r="BD2" s="138"/>
      <c r="BE2" s="138"/>
      <c r="BF2" s="138"/>
      <c r="BG2" s="138"/>
      <c r="BH2" s="138"/>
      <c r="BI2" s="138"/>
      <c r="BJ2" s="138"/>
      <c r="BK2" s="138"/>
    </row>
    <row r="3" spans="1:63" ht="17" customHeight="1" x14ac:dyDescent="0.25">
      <c r="A3" s="5"/>
      <c r="B3" s="10" t="s">
        <v>94</v>
      </c>
      <c r="AF3"/>
      <c r="AG3" s="56"/>
      <c r="AH3"/>
      <c r="AI3"/>
      <c r="AJ3" s="138"/>
      <c r="AK3" s="138"/>
      <c r="AL3" s="138"/>
      <c r="AM3" s="138"/>
      <c r="AN3" s="138"/>
      <c r="AO3" s="138"/>
      <c r="AP3" s="138"/>
      <c r="AQ3" s="138"/>
      <c r="AR3" s="138"/>
      <c r="AS3" s="138"/>
      <c r="AT3" s="138"/>
      <c r="AU3" s="138"/>
      <c r="AV3" s="138"/>
      <c r="AW3" s="138"/>
      <c r="AX3" s="138"/>
      <c r="AY3" s="138"/>
      <c r="AZ3" s="138"/>
      <c r="BA3" s="138"/>
      <c r="BB3" s="138"/>
      <c r="BC3" s="138"/>
      <c r="BD3" s="138"/>
      <c r="BE3" s="138"/>
      <c r="BF3" s="138"/>
      <c r="BG3" s="138"/>
      <c r="BH3" s="138"/>
      <c r="BI3" s="138"/>
      <c r="BJ3" s="138"/>
      <c r="BK3" s="138"/>
    </row>
    <row r="4" spans="1:63" ht="17" customHeight="1" x14ac:dyDescent="0.25">
      <c r="A4" s="5"/>
      <c r="B4" s="104" t="s">
        <v>95</v>
      </c>
      <c r="C4" s="3"/>
      <c r="D4" s="3"/>
      <c r="E4" s="3"/>
      <c r="F4" s="3"/>
      <c r="G4" s="3"/>
      <c r="H4" s="3"/>
      <c r="I4" s="3"/>
      <c r="J4" s="3"/>
      <c r="K4" s="3"/>
      <c r="L4" s="3"/>
      <c r="M4" s="3"/>
      <c r="N4" s="3"/>
      <c r="O4" s="3"/>
      <c r="P4" s="3"/>
      <c r="Q4" s="3"/>
      <c r="R4" s="348" t="s">
        <v>98</v>
      </c>
      <c r="S4" s="348"/>
      <c r="T4" s="348"/>
      <c r="U4" s="348"/>
      <c r="V4" s="348"/>
      <c r="W4" s="348"/>
      <c r="X4" s="348"/>
      <c r="Y4" s="348"/>
      <c r="Z4" s="348"/>
      <c r="AA4" s="348"/>
      <c r="AB4" s="348"/>
      <c r="AC4" s="348"/>
      <c r="AD4" s="348"/>
      <c r="AE4" s="348"/>
      <c r="AF4" s="348"/>
      <c r="AG4" s="348"/>
      <c r="AH4"/>
      <c r="AI4"/>
      <c r="AJ4" s="138"/>
      <c r="AK4" s="138"/>
      <c r="AL4" s="138"/>
      <c r="AM4" s="138"/>
      <c r="AN4" s="138"/>
      <c r="AO4" s="138"/>
      <c r="AP4" s="138"/>
      <c r="AQ4" s="138"/>
      <c r="AR4" s="138"/>
      <c r="AS4" s="138"/>
      <c r="AT4" s="138"/>
      <c r="AU4" s="138"/>
      <c r="AV4" s="138"/>
      <c r="AW4" s="138"/>
      <c r="AX4" s="138"/>
      <c r="AY4" s="138"/>
      <c r="AZ4" s="138"/>
      <c r="BA4" s="138"/>
      <c r="BB4" s="138"/>
      <c r="BC4" s="138"/>
      <c r="BD4" s="138"/>
      <c r="BE4" s="138"/>
      <c r="BF4" s="138"/>
      <c r="BG4" s="138"/>
      <c r="BH4" s="138"/>
      <c r="BI4" s="138"/>
      <c r="BJ4" s="138"/>
      <c r="BK4" s="138"/>
    </row>
    <row r="5" spans="1:63" ht="23" x14ac:dyDescent="0.25">
      <c r="A5" s="5"/>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c r="AI5"/>
      <c r="AJ5" s="138"/>
      <c r="AK5" s="138"/>
      <c r="AL5" s="138"/>
      <c r="AM5" s="138"/>
      <c r="AN5" s="138"/>
      <c r="AO5" s="138"/>
      <c r="AP5" s="138"/>
      <c r="AQ5" s="138"/>
      <c r="AR5" s="138"/>
      <c r="AS5" s="138"/>
      <c r="AT5" s="138"/>
      <c r="AU5" s="138"/>
      <c r="AV5" s="138"/>
      <c r="AW5" s="138"/>
      <c r="AX5" s="138"/>
      <c r="AY5" s="138"/>
      <c r="AZ5" s="138"/>
      <c r="BA5" s="138"/>
      <c r="BB5" s="138"/>
      <c r="BC5" s="138"/>
      <c r="BD5" s="138"/>
      <c r="BE5" s="138"/>
      <c r="BF5" s="138"/>
      <c r="BG5" s="138"/>
      <c r="BH5" s="138"/>
      <c r="BI5" s="138"/>
      <c r="BJ5" s="138"/>
      <c r="BK5" s="138"/>
    </row>
    <row r="6" spans="1:63" ht="23" x14ac:dyDescent="0.25">
      <c r="A6" s="5"/>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c r="AI6"/>
      <c r="AJ6" s="138"/>
      <c r="AK6" s="138"/>
      <c r="AL6" s="138"/>
      <c r="AM6" s="138"/>
      <c r="AN6" s="138"/>
      <c r="AO6" s="138"/>
      <c r="AP6" s="138"/>
      <c r="AQ6" s="138"/>
      <c r="AR6" s="138"/>
      <c r="AS6" s="138"/>
      <c r="AT6" s="138"/>
      <c r="AU6" s="138"/>
      <c r="AV6" s="138"/>
      <c r="AW6" s="138"/>
      <c r="AX6" s="138"/>
      <c r="AY6" s="138"/>
      <c r="AZ6" s="138"/>
      <c r="BA6" s="138"/>
      <c r="BB6" s="138"/>
      <c r="BC6" s="138"/>
      <c r="BD6" s="138"/>
      <c r="BE6" s="138"/>
      <c r="BF6" s="138"/>
      <c r="BG6" s="138"/>
      <c r="BH6" s="138"/>
      <c r="BI6" s="138"/>
      <c r="BJ6" s="138"/>
      <c r="BK6" s="138"/>
    </row>
    <row r="7" spans="1:63" ht="23" x14ac:dyDescent="0.25">
      <c r="A7" s="5"/>
      <c r="B7" s="3"/>
      <c r="C7" s="3"/>
      <c r="D7" s="3"/>
      <c r="E7" s="3"/>
      <c r="F7" s="3"/>
      <c r="G7" s="3"/>
      <c r="H7" s="3"/>
      <c r="I7" s="3"/>
      <c r="J7" s="3"/>
      <c r="K7" s="3"/>
      <c r="L7" s="3"/>
      <c r="M7" s="3"/>
      <c r="N7" s="3"/>
      <c r="O7" s="3"/>
      <c r="P7" s="3"/>
      <c r="Q7" s="3"/>
      <c r="R7" s="3"/>
      <c r="S7" s="3"/>
      <c r="T7" s="3"/>
      <c r="U7" s="3"/>
      <c r="V7" s="3"/>
      <c r="W7" s="3"/>
      <c r="X7" s="3"/>
      <c r="Y7" s="26"/>
      <c r="Z7" s="26"/>
      <c r="AA7" s="26"/>
      <c r="AB7" s="26"/>
      <c r="AC7" s="26"/>
      <c r="AD7" s="3"/>
      <c r="AE7" s="3"/>
      <c r="AF7" s="3"/>
      <c r="AG7" s="3"/>
      <c r="AH7"/>
      <c r="AI7"/>
      <c r="AJ7" s="138"/>
      <c r="AK7" s="138"/>
      <c r="AL7" s="138"/>
      <c r="AM7" s="138"/>
      <c r="AN7" s="138"/>
      <c r="AO7" s="138"/>
      <c r="AP7" s="138"/>
      <c r="AQ7" s="138"/>
      <c r="AR7" s="138"/>
      <c r="AS7" s="138"/>
      <c r="AT7" s="138"/>
      <c r="AU7" s="138"/>
      <c r="AV7" s="138"/>
      <c r="AW7" s="138"/>
      <c r="AX7" s="138"/>
      <c r="AY7" s="138"/>
      <c r="AZ7" s="138"/>
      <c r="BA7" s="138"/>
      <c r="BB7" s="138"/>
      <c r="BC7" s="138"/>
      <c r="BD7" s="138"/>
      <c r="BE7" s="138"/>
      <c r="BF7" s="138"/>
      <c r="BG7" s="138"/>
      <c r="BH7" s="138"/>
      <c r="BI7" s="138"/>
      <c r="BJ7" s="138"/>
      <c r="BK7" s="138"/>
    </row>
    <row r="8" spans="1:63" ht="23" x14ac:dyDescent="0.25">
      <c r="A8" s="5"/>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c r="AI8"/>
      <c r="AJ8" s="138"/>
      <c r="AK8" s="138"/>
      <c r="AL8" s="138"/>
      <c r="AM8" s="138"/>
      <c r="AN8" s="138"/>
      <c r="AO8" s="138"/>
      <c r="AP8" s="138"/>
      <c r="AQ8" s="138"/>
      <c r="AR8" s="138"/>
      <c r="AS8" s="138"/>
      <c r="AT8" s="138"/>
      <c r="AU8" s="138"/>
      <c r="AV8" s="138"/>
      <c r="AW8" s="138"/>
      <c r="AX8" s="138"/>
      <c r="AY8" s="138"/>
      <c r="AZ8" s="138"/>
      <c r="BA8" s="138"/>
      <c r="BB8" s="138"/>
      <c r="BC8" s="138"/>
      <c r="BD8" s="138"/>
      <c r="BE8" s="138"/>
      <c r="BF8" s="138"/>
      <c r="BG8" s="138"/>
      <c r="BH8" s="138"/>
      <c r="BI8" s="138"/>
      <c r="BJ8" s="138"/>
      <c r="BK8" s="138"/>
    </row>
    <row r="9" spans="1:63" ht="23" x14ac:dyDescent="0.25">
      <c r="A9" s="5"/>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c r="AI9"/>
      <c r="AJ9" s="138"/>
      <c r="AK9" s="138"/>
      <c r="AL9" s="138"/>
      <c r="AM9" s="138"/>
      <c r="AN9" s="138"/>
      <c r="AO9" s="138"/>
      <c r="AP9" s="138"/>
      <c r="AQ9" s="138"/>
      <c r="AR9" s="138"/>
      <c r="AS9" s="138"/>
      <c r="AT9" s="138"/>
      <c r="AU9" s="138"/>
      <c r="AV9" s="138"/>
      <c r="AW9" s="138"/>
      <c r="AX9" s="138"/>
      <c r="AY9" s="138"/>
      <c r="AZ9" s="138"/>
      <c r="BA9" s="138"/>
      <c r="BB9" s="138"/>
      <c r="BC9" s="138"/>
      <c r="BD9" s="138"/>
      <c r="BE9" s="138"/>
      <c r="BF9" s="138"/>
      <c r="BG9" s="138"/>
      <c r="BH9" s="138"/>
      <c r="BI9" s="138"/>
      <c r="BJ9" s="138"/>
      <c r="BK9" s="138"/>
    </row>
    <row r="10" spans="1:63" ht="23" x14ac:dyDescent="0.25">
      <c r="A10" s="5"/>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c r="AI10"/>
      <c r="AJ10" s="138"/>
      <c r="AK10" s="138"/>
      <c r="AL10" s="138"/>
      <c r="AM10" s="138"/>
      <c r="AN10" s="138"/>
      <c r="AO10" s="138"/>
      <c r="AP10" s="138"/>
      <c r="AQ10" s="138"/>
      <c r="AR10" s="138"/>
      <c r="AS10" s="138"/>
      <c r="AT10" s="138"/>
      <c r="AU10" s="138"/>
      <c r="AV10" s="138"/>
      <c r="AW10" s="138"/>
      <c r="AX10" s="138"/>
      <c r="AY10" s="138"/>
      <c r="AZ10" s="138"/>
      <c r="BA10" s="138"/>
      <c r="BB10" s="138"/>
      <c r="BC10" s="138"/>
      <c r="BD10" s="138"/>
      <c r="BE10" s="138"/>
      <c r="BF10" s="138"/>
      <c r="BG10" s="138"/>
      <c r="BH10" s="138"/>
      <c r="BI10" s="138"/>
      <c r="BJ10" s="138"/>
      <c r="BK10" s="138"/>
    </row>
    <row r="11" spans="1:63" ht="23" x14ac:dyDescent="0.25">
      <c r="A11" s="5"/>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c r="AI11"/>
      <c r="AJ11" s="138"/>
      <c r="AK11" s="138"/>
      <c r="AL11" s="138"/>
      <c r="AM11" s="138"/>
      <c r="AN11" s="138"/>
      <c r="AO11" s="138"/>
      <c r="AP11" s="138"/>
      <c r="AQ11" s="138"/>
      <c r="AR11" s="138"/>
      <c r="AS11" s="138"/>
      <c r="AT11" s="138"/>
      <c r="AU11" s="138"/>
      <c r="AV11" s="138"/>
      <c r="AW11" s="138"/>
      <c r="AX11" s="138"/>
      <c r="AY11" s="138"/>
      <c r="AZ11" s="138"/>
      <c r="BA11" s="138"/>
      <c r="BB11" s="138"/>
      <c r="BC11" s="138"/>
      <c r="BD11" s="138"/>
      <c r="BE11" s="138"/>
      <c r="BF11" s="138"/>
      <c r="BG11" s="138"/>
      <c r="BH11" s="138"/>
      <c r="BI11" s="138"/>
      <c r="BJ11" s="138"/>
      <c r="BK11" s="138"/>
    </row>
    <row r="12" spans="1:63" ht="23" x14ac:dyDescent="0.25">
      <c r="A12" s="5"/>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c r="AI12"/>
      <c r="AJ12" s="138"/>
      <c r="AK12" s="138"/>
      <c r="AL12" s="138"/>
      <c r="AM12" s="138"/>
      <c r="AN12" s="138"/>
      <c r="AO12" s="138"/>
      <c r="AP12" s="138"/>
      <c r="AQ12" s="138"/>
      <c r="AR12" s="138"/>
      <c r="AS12" s="138"/>
      <c r="AT12" s="138"/>
      <c r="AU12" s="138"/>
      <c r="AV12" s="138"/>
      <c r="AW12" s="138"/>
      <c r="AX12" s="138"/>
      <c r="AY12" s="138"/>
      <c r="AZ12" s="138"/>
      <c r="BA12" s="138"/>
      <c r="BB12" s="138"/>
      <c r="BC12" s="138"/>
      <c r="BD12" s="138"/>
      <c r="BE12" s="138"/>
      <c r="BF12" s="138"/>
      <c r="BG12" s="138"/>
      <c r="BH12" s="138"/>
      <c r="BI12" s="138"/>
      <c r="BJ12" s="138"/>
      <c r="BK12" s="138"/>
    </row>
    <row r="13" spans="1:63" ht="23" x14ac:dyDescent="0.25">
      <c r="A13" s="5"/>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c r="AI13"/>
      <c r="AJ13" s="138"/>
      <c r="AK13" s="138"/>
      <c r="AL13" s="138"/>
      <c r="AM13" s="138"/>
      <c r="AN13" s="138"/>
      <c r="AO13" s="138"/>
      <c r="AP13" s="138"/>
      <c r="AQ13" s="138"/>
      <c r="AR13" s="138"/>
      <c r="AS13" s="138"/>
      <c r="AT13" s="138"/>
      <c r="AU13" s="138"/>
      <c r="AV13" s="138"/>
      <c r="AW13" s="138"/>
      <c r="AX13" s="138"/>
      <c r="AY13" s="138"/>
      <c r="AZ13" s="138"/>
      <c r="BA13" s="138"/>
      <c r="BB13" s="138"/>
      <c r="BC13" s="138"/>
      <c r="BD13" s="138"/>
      <c r="BE13" s="138"/>
      <c r="BF13" s="138"/>
      <c r="BG13" s="138"/>
      <c r="BH13" s="138"/>
      <c r="BI13" s="138"/>
      <c r="BJ13" s="138"/>
      <c r="BK13" s="138"/>
    </row>
    <row r="14" spans="1:63" ht="23" x14ac:dyDescent="0.25">
      <c r="A14" s="5"/>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c r="AI14"/>
      <c r="AJ14" s="138"/>
      <c r="AK14" s="138"/>
      <c r="AL14" s="138"/>
      <c r="AM14" s="138"/>
      <c r="AN14" s="138"/>
      <c r="AO14" s="138"/>
      <c r="AP14" s="138"/>
      <c r="AQ14" s="138"/>
      <c r="AR14" s="138"/>
      <c r="AS14" s="138"/>
      <c r="AT14" s="138"/>
      <c r="AU14" s="138"/>
      <c r="AV14" s="138"/>
      <c r="AW14" s="138"/>
      <c r="AX14" s="138"/>
      <c r="AY14" s="138"/>
      <c r="AZ14" s="138"/>
      <c r="BA14" s="138"/>
      <c r="BB14" s="138"/>
      <c r="BC14" s="138"/>
      <c r="BD14" s="138"/>
      <c r="BE14" s="138"/>
      <c r="BF14" s="138"/>
      <c r="BG14" s="138"/>
      <c r="BH14" s="138"/>
      <c r="BI14" s="138"/>
      <c r="BJ14" s="138"/>
      <c r="BK14" s="138"/>
    </row>
    <row r="15" spans="1:63" ht="23" x14ac:dyDescent="0.25">
      <c r="A15" s="5"/>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c r="AI15"/>
      <c r="AJ15" s="138"/>
      <c r="AK15" s="138"/>
      <c r="AL15" s="138"/>
      <c r="AM15" s="138"/>
      <c r="AN15" s="138"/>
      <c r="AO15" s="138"/>
      <c r="AP15" s="138"/>
      <c r="AQ15" s="138"/>
      <c r="AR15" s="138"/>
      <c r="AS15" s="138"/>
      <c r="AT15" s="138"/>
      <c r="AU15" s="138"/>
      <c r="AV15" s="138"/>
      <c r="AW15" s="138"/>
      <c r="AX15" s="138"/>
      <c r="AY15" s="138"/>
      <c r="AZ15" s="138"/>
      <c r="BA15" s="138"/>
      <c r="BB15" s="138"/>
      <c r="BC15" s="138"/>
      <c r="BD15" s="138"/>
      <c r="BE15" s="138"/>
      <c r="BF15" s="138"/>
      <c r="BG15" s="138"/>
      <c r="BH15" s="138"/>
      <c r="BI15" s="138"/>
      <c r="BJ15" s="138"/>
      <c r="BK15" s="138"/>
    </row>
    <row r="16" spans="1:63" ht="23" x14ac:dyDescent="0.25">
      <c r="A16" s="5"/>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c r="AI16"/>
      <c r="AJ16" s="138"/>
      <c r="AK16" s="138"/>
      <c r="AL16" s="138"/>
      <c r="AM16" s="138"/>
      <c r="AN16" s="138"/>
      <c r="AO16" s="138"/>
      <c r="AP16" s="138"/>
      <c r="AQ16" s="138"/>
      <c r="AR16" s="138"/>
      <c r="AS16" s="138"/>
      <c r="AT16" s="138"/>
      <c r="AU16" s="138"/>
      <c r="AV16" s="138"/>
      <c r="AW16" s="138"/>
      <c r="AX16" s="138"/>
      <c r="AY16" s="138"/>
      <c r="AZ16" s="138"/>
      <c r="BA16" s="138"/>
      <c r="BB16" s="138"/>
      <c r="BC16" s="138"/>
      <c r="BD16" s="138"/>
      <c r="BE16" s="138"/>
      <c r="BF16" s="138"/>
      <c r="BG16" s="138"/>
      <c r="BH16" s="138"/>
      <c r="BI16" s="138"/>
      <c r="BJ16" s="138"/>
      <c r="BK16" s="138"/>
    </row>
    <row r="17" spans="1:63" ht="23" x14ac:dyDescent="0.25">
      <c r="A17" s="5"/>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c r="AI17"/>
      <c r="AJ17" s="138"/>
      <c r="AK17" s="138"/>
      <c r="AL17" s="138"/>
      <c r="AM17" s="138"/>
      <c r="AN17" s="138"/>
      <c r="AO17" s="138"/>
      <c r="AP17" s="138"/>
      <c r="AQ17" s="138"/>
      <c r="AR17" s="138"/>
      <c r="AS17" s="138"/>
      <c r="AT17" s="138"/>
      <c r="AU17" s="138"/>
      <c r="AV17" s="138"/>
      <c r="AW17" s="138"/>
      <c r="AX17" s="138"/>
      <c r="AY17" s="138"/>
      <c r="AZ17" s="138"/>
      <c r="BA17" s="138"/>
      <c r="BB17" s="138"/>
      <c r="BC17" s="138"/>
      <c r="BD17" s="138"/>
      <c r="BE17" s="138"/>
      <c r="BF17" s="138"/>
      <c r="BG17" s="138"/>
      <c r="BH17" s="138"/>
      <c r="BI17" s="138"/>
      <c r="BJ17" s="138"/>
      <c r="BK17" s="138"/>
    </row>
    <row r="18" spans="1:63" ht="23" x14ac:dyDescent="0.25">
      <c r="A18" s="5"/>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c r="AI18"/>
      <c r="AJ18" s="138"/>
      <c r="AK18" s="138"/>
      <c r="AL18" s="138"/>
      <c r="AM18" s="138"/>
      <c r="AN18" s="138"/>
      <c r="AO18" s="138"/>
      <c r="AP18" s="138"/>
      <c r="AQ18" s="138"/>
      <c r="AR18" s="138"/>
      <c r="AS18" s="138"/>
      <c r="AT18" s="138"/>
      <c r="AU18" s="138"/>
      <c r="AV18" s="138"/>
      <c r="AW18" s="138"/>
      <c r="AX18" s="138"/>
      <c r="AY18" s="138"/>
      <c r="AZ18" s="138"/>
      <c r="BA18" s="138"/>
      <c r="BB18" s="138"/>
      <c r="BC18" s="138"/>
      <c r="BD18" s="138"/>
      <c r="BE18" s="138"/>
      <c r="BF18" s="138"/>
      <c r="BG18" s="138"/>
      <c r="BH18" s="138"/>
      <c r="BI18" s="138"/>
      <c r="BJ18" s="138"/>
      <c r="BK18" s="138"/>
    </row>
    <row r="19" spans="1:63" ht="23" x14ac:dyDescent="0.25">
      <c r="A19" s="5"/>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c r="AI19"/>
      <c r="AJ19" s="138"/>
      <c r="AK19" s="138"/>
      <c r="AL19" s="138"/>
      <c r="AM19" s="138"/>
      <c r="AN19" s="138"/>
      <c r="AO19" s="138"/>
      <c r="AP19" s="138"/>
      <c r="AQ19" s="138"/>
      <c r="AR19" s="138"/>
      <c r="AS19" s="138"/>
      <c r="AT19" s="138"/>
      <c r="AU19" s="138"/>
      <c r="AV19" s="138"/>
      <c r="AW19" s="138"/>
      <c r="AX19" s="138"/>
      <c r="AY19" s="138"/>
      <c r="AZ19" s="138"/>
      <c r="BA19" s="138"/>
      <c r="BB19" s="138"/>
      <c r="BC19" s="138"/>
      <c r="BD19" s="138"/>
      <c r="BE19" s="138"/>
      <c r="BF19" s="138"/>
      <c r="BG19" s="138"/>
      <c r="BH19" s="138"/>
      <c r="BI19" s="138"/>
      <c r="BJ19" s="138"/>
      <c r="BK19" s="138"/>
    </row>
    <row r="20" spans="1:63" ht="11.25" customHeight="1" x14ac:dyDescent="0.25">
      <c r="A20" s="5"/>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c r="AI20"/>
      <c r="AJ20" s="138"/>
      <c r="AK20" s="138"/>
      <c r="AL20" s="138"/>
      <c r="AM20" s="138"/>
      <c r="AN20" s="138"/>
      <c r="AO20" s="138"/>
      <c r="AP20" s="138"/>
      <c r="AQ20" s="138"/>
      <c r="AR20" s="138"/>
      <c r="AS20" s="138"/>
      <c r="AT20" s="138"/>
      <c r="AU20" s="138"/>
      <c r="AV20" s="138"/>
      <c r="AW20" s="138"/>
      <c r="AX20" s="138"/>
      <c r="AY20" s="138"/>
      <c r="AZ20" s="138"/>
      <c r="BA20" s="138"/>
      <c r="BB20" s="138"/>
      <c r="BC20" s="138"/>
      <c r="BD20" s="138"/>
      <c r="BE20" s="138"/>
      <c r="BF20" s="138"/>
      <c r="BG20" s="138"/>
      <c r="BH20" s="138"/>
      <c r="BI20" s="138"/>
      <c r="BJ20" s="138"/>
      <c r="BK20" s="138"/>
    </row>
    <row r="21" spans="1:63" ht="20" customHeight="1" thickBot="1" x14ac:dyDescent="0.2">
      <c r="AF21"/>
      <c r="AG21"/>
      <c r="AH21"/>
      <c r="AI21"/>
      <c r="AJ21" s="138"/>
      <c r="AK21" s="138"/>
      <c r="AL21" s="138"/>
      <c r="AM21" s="138"/>
      <c r="AN21" s="138"/>
      <c r="AO21" s="138"/>
      <c r="AP21" s="138"/>
      <c r="AQ21" s="138"/>
      <c r="AR21" s="138"/>
      <c r="AS21" s="138"/>
      <c r="AT21" s="138"/>
      <c r="AU21" s="138"/>
      <c r="AV21" s="138"/>
      <c r="AW21" s="138"/>
      <c r="AX21" s="138"/>
      <c r="AY21" s="138"/>
      <c r="AZ21" s="138"/>
      <c r="BA21" s="138"/>
      <c r="BB21" s="138"/>
      <c r="BC21" s="138"/>
      <c r="BD21" s="138"/>
      <c r="BE21" s="138"/>
      <c r="BF21" s="138"/>
      <c r="BG21" s="138"/>
      <c r="BH21" s="138"/>
      <c r="BI21" s="138"/>
      <c r="BJ21" s="138"/>
      <c r="BK21" s="138"/>
    </row>
    <row r="22" spans="1:63" ht="18" customHeight="1" x14ac:dyDescent="0.2">
      <c r="A22" s="7"/>
      <c r="B22" s="29"/>
      <c r="X22" s="346" t="s">
        <v>43</v>
      </c>
      <c r="Y22" s="346"/>
      <c r="Z22" s="346"/>
      <c r="AA22" s="346"/>
      <c r="AB22" s="346"/>
      <c r="AC22" s="346"/>
      <c r="AD22" s="347"/>
      <c r="AF22"/>
      <c r="AG22"/>
      <c r="AH22"/>
      <c r="AI22"/>
      <c r="AJ22" s="138"/>
      <c r="AK22" s="138"/>
      <c r="AL22" s="138"/>
      <c r="AM22" s="138"/>
      <c r="AN22" s="138"/>
      <c r="AO22" s="138"/>
      <c r="AP22" s="138"/>
      <c r="AQ22" s="138"/>
      <c r="AR22" s="138"/>
      <c r="AS22" s="138"/>
      <c r="AT22" s="138"/>
      <c r="AU22" s="138"/>
      <c r="AV22" s="138"/>
      <c r="AW22" s="138"/>
      <c r="AX22" s="138"/>
      <c r="AY22" s="138"/>
      <c r="AZ22" s="138"/>
      <c r="BA22" s="138"/>
      <c r="BB22" s="138"/>
      <c r="BC22" s="138"/>
      <c r="BD22" s="138"/>
      <c r="BE22" s="138"/>
      <c r="BF22" s="138"/>
      <c r="BG22" s="138"/>
      <c r="BH22" s="138"/>
      <c r="BI22" s="138"/>
      <c r="BJ22" s="138"/>
      <c r="BK22" s="138"/>
    </row>
    <row r="23" spans="1:63" s="34" customFormat="1" ht="17" x14ac:dyDescent="0.2">
      <c r="B23" s="33"/>
      <c r="C23" s="46" t="s">
        <v>28</v>
      </c>
      <c r="D23" s="46" t="s">
        <v>26</v>
      </c>
      <c r="E23" s="46" t="s">
        <v>27</v>
      </c>
      <c r="F23" s="46" t="s">
        <v>29</v>
      </c>
      <c r="G23" s="46" t="s">
        <v>30</v>
      </c>
      <c r="H23" s="46" t="s">
        <v>31</v>
      </c>
      <c r="I23" s="46" t="s">
        <v>32</v>
      </c>
      <c r="J23" s="46" t="s">
        <v>28</v>
      </c>
      <c r="K23" s="46" t="s">
        <v>26</v>
      </c>
      <c r="L23" s="46" t="s">
        <v>27</v>
      </c>
      <c r="M23" s="46" t="s">
        <v>29</v>
      </c>
      <c r="N23" s="46" t="s">
        <v>30</v>
      </c>
      <c r="O23" s="46" t="s">
        <v>31</v>
      </c>
      <c r="P23" s="46" t="s">
        <v>32</v>
      </c>
      <c r="Q23" s="46" t="s">
        <v>28</v>
      </c>
      <c r="R23" s="46" t="s">
        <v>26</v>
      </c>
      <c r="S23" s="46" t="s">
        <v>27</v>
      </c>
      <c r="T23" s="46" t="s">
        <v>29</v>
      </c>
      <c r="U23" s="46" t="s">
        <v>30</v>
      </c>
      <c r="V23" s="46" t="s">
        <v>31</v>
      </c>
      <c r="W23" s="46" t="s">
        <v>32</v>
      </c>
      <c r="X23" s="47" t="s">
        <v>28</v>
      </c>
      <c r="Y23" s="48" t="s">
        <v>26</v>
      </c>
      <c r="Z23" s="48" t="s">
        <v>27</v>
      </c>
      <c r="AA23" s="48" t="s">
        <v>29</v>
      </c>
      <c r="AB23" s="48" t="s">
        <v>30</v>
      </c>
      <c r="AC23" s="48" t="s">
        <v>31</v>
      </c>
      <c r="AD23" s="49" t="s">
        <v>32</v>
      </c>
      <c r="AE23" s="4"/>
      <c r="AI23" s="4"/>
      <c r="AJ23" s="152"/>
      <c r="AK23" s="152"/>
      <c r="AL23" s="152"/>
      <c r="AM23" s="152"/>
      <c r="AN23" s="153"/>
      <c r="AO23" s="153"/>
      <c r="AP23" s="153"/>
      <c r="AQ23" s="153"/>
      <c r="AR23" s="153"/>
      <c r="AS23" s="153"/>
      <c r="AT23" s="153"/>
      <c r="AU23" s="153"/>
      <c r="AV23" s="153"/>
      <c r="AW23" s="153"/>
      <c r="AX23" s="153"/>
      <c r="AY23" s="153"/>
      <c r="AZ23" s="153"/>
      <c r="BA23" s="153"/>
      <c r="BB23" s="153"/>
      <c r="BC23" s="153"/>
      <c r="BD23" s="153"/>
      <c r="BE23" s="153"/>
      <c r="BF23" s="153"/>
      <c r="BG23" s="153"/>
      <c r="BH23" s="153"/>
      <c r="BI23" s="153"/>
      <c r="BJ23" s="153"/>
      <c r="BK23" s="153"/>
    </row>
    <row r="24" spans="1:63" s="36" customFormat="1" ht="18" x14ac:dyDescent="0.2">
      <c r="B24" s="242" t="s">
        <v>46</v>
      </c>
      <c r="C24" s="187" t="s">
        <v>100</v>
      </c>
      <c r="D24" s="188"/>
      <c r="E24" s="188"/>
      <c r="F24" s="188"/>
      <c r="G24" s="188"/>
      <c r="H24" s="188"/>
      <c r="I24" s="188"/>
      <c r="J24" s="188"/>
      <c r="K24" s="188"/>
      <c r="L24" s="188"/>
      <c r="M24" s="188"/>
      <c r="N24" s="188"/>
      <c r="O24" s="188"/>
      <c r="P24" s="188"/>
      <c r="Q24" s="188"/>
      <c r="R24" s="188"/>
      <c r="S24" s="189"/>
      <c r="T24" s="189"/>
      <c r="U24" s="189"/>
      <c r="V24" s="189"/>
      <c r="W24" s="189"/>
      <c r="X24" s="190" t="s">
        <v>97</v>
      </c>
      <c r="Y24" s="189"/>
      <c r="Z24" s="189"/>
      <c r="AA24" s="189"/>
      <c r="AB24" s="189"/>
      <c r="AC24" s="189"/>
      <c r="AD24" s="215"/>
      <c r="AE24" s="38"/>
      <c r="AF24" s="194" t="s">
        <v>37</v>
      </c>
      <c r="AG24" s="195" t="s">
        <v>38</v>
      </c>
      <c r="AH24" s="196" t="s">
        <v>38</v>
      </c>
      <c r="AI24" s="25"/>
      <c r="AJ24" s="147"/>
      <c r="AK24" s="147"/>
      <c r="AL24" s="147"/>
      <c r="AM24" s="147"/>
      <c r="AN24" s="154"/>
      <c r="AO24" s="154"/>
      <c r="AP24" s="154"/>
      <c r="AQ24" s="154"/>
      <c r="AR24" s="154"/>
      <c r="AS24" s="154"/>
      <c r="AT24" s="154"/>
      <c r="AU24" s="154"/>
      <c r="AV24" s="154"/>
      <c r="AW24" s="154"/>
      <c r="AX24" s="154"/>
      <c r="AY24" s="154"/>
      <c r="AZ24" s="154"/>
      <c r="BA24" s="154"/>
      <c r="BB24" s="154"/>
      <c r="BC24" s="154"/>
      <c r="BD24" s="154"/>
      <c r="BE24" s="154"/>
      <c r="BF24" s="154"/>
      <c r="BG24" s="154"/>
      <c r="BH24" s="154"/>
      <c r="BI24" s="154"/>
      <c r="BJ24" s="154"/>
      <c r="BK24" s="154"/>
    </row>
    <row r="25" spans="1:63" s="37" customFormat="1" x14ac:dyDescent="0.15">
      <c r="C25" s="200">
        <v>9</v>
      </c>
      <c r="D25" s="201">
        <v>10</v>
      </c>
      <c r="E25" s="201">
        <v>11</v>
      </c>
      <c r="F25" s="201">
        <v>12</v>
      </c>
      <c r="G25" s="201">
        <v>13</v>
      </c>
      <c r="H25" s="201">
        <v>14</v>
      </c>
      <c r="I25" s="201">
        <v>15</v>
      </c>
      <c r="J25" s="201">
        <v>16</v>
      </c>
      <c r="K25" s="201">
        <v>17</v>
      </c>
      <c r="L25" s="201">
        <v>18</v>
      </c>
      <c r="M25" s="201">
        <v>19</v>
      </c>
      <c r="N25" s="201">
        <v>20</v>
      </c>
      <c r="O25" s="201">
        <v>21</v>
      </c>
      <c r="P25" s="201">
        <v>22</v>
      </c>
      <c r="Q25" s="201">
        <v>23</v>
      </c>
      <c r="R25" s="201">
        <v>24</v>
      </c>
      <c r="S25" s="201">
        <v>25</v>
      </c>
      <c r="T25" s="201">
        <v>26</v>
      </c>
      <c r="U25" s="201">
        <v>27</v>
      </c>
      <c r="V25" s="201">
        <v>28</v>
      </c>
      <c r="W25" s="201">
        <v>29</v>
      </c>
      <c r="X25" s="202">
        <v>1</v>
      </c>
      <c r="Y25" s="201">
        <v>2</v>
      </c>
      <c r="Z25" s="201">
        <v>3</v>
      </c>
      <c r="AA25" s="201">
        <v>4</v>
      </c>
      <c r="AB25" s="201">
        <v>5</v>
      </c>
      <c r="AC25" s="201">
        <v>6</v>
      </c>
      <c r="AD25" s="216">
        <v>7</v>
      </c>
      <c r="AE25" s="38"/>
      <c r="AF25" s="203" t="s">
        <v>39</v>
      </c>
      <c r="AG25" s="204">
        <v>28</v>
      </c>
      <c r="AH25" s="205" t="s">
        <v>14</v>
      </c>
      <c r="AI25" s="25"/>
      <c r="AJ25" s="147"/>
      <c r="AK25" s="147"/>
      <c r="AL25" s="147"/>
      <c r="AM25" s="147"/>
      <c r="AN25" s="155"/>
      <c r="AO25" s="155"/>
      <c r="AP25" s="155"/>
      <c r="AQ25" s="155"/>
      <c r="AR25" s="155"/>
      <c r="AS25" s="155"/>
      <c r="AT25" s="155"/>
      <c r="AU25" s="155"/>
      <c r="AV25" s="155"/>
      <c r="AW25" s="155"/>
      <c r="AX25" s="155"/>
      <c r="AY25" s="155"/>
      <c r="AZ25" s="155"/>
      <c r="BA25" s="155"/>
      <c r="BB25" s="155"/>
      <c r="BC25" s="155"/>
      <c r="BD25" s="155"/>
      <c r="BE25" s="155"/>
      <c r="BF25" s="155"/>
      <c r="BG25" s="155"/>
      <c r="BH25" s="155"/>
      <c r="BI25" s="155"/>
      <c r="BJ25" s="155"/>
      <c r="BK25" s="155"/>
    </row>
    <row r="26" spans="1:63" ht="14.25" customHeight="1" x14ac:dyDescent="0.15">
      <c r="B26" s="42" t="s">
        <v>15</v>
      </c>
      <c r="C26" s="268">
        <v>59.689922480620154</v>
      </c>
      <c r="D26" s="269">
        <v>75.193798449612402</v>
      </c>
      <c r="E26" s="269">
        <v>97.674418604651166</v>
      </c>
      <c r="F26" s="269">
        <v>96.124031007751938</v>
      </c>
      <c r="G26" s="269">
        <v>81.395348837209298</v>
      </c>
      <c r="H26" s="269">
        <v>82.170542635658919</v>
      </c>
      <c r="I26" s="269">
        <v>82.170542635658919</v>
      </c>
      <c r="J26" s="269">
        <v>58.914728682170541</v>
      </c>
      <c r="K26" s="269">
        <v>93.798449612403104</v>
      </c>
      <c r="L26" s="269">
        <v>98.449612403100772</v>
      </c>
      <c r="M26" s="269">
        <v>92.248062015503876</v>
      </c>
      <c r="N26" s="269">
        <v>99.224806201550393</v>
      </c>
      <c r="O26" s="269">
        <v>90.697674418604649</v>
      </c>
      <c r="P26" s="269">
        <v>97.674418604651166</v>
      </c>
      <c r="Q26" s="269">
        <v>42.63565891472868</v>
      </c>
      <c r="R26" s="269">
        <v>49.612403100775197</v>
      </c>
      <c r="S26" s="269">
        <v>58.914728682170541</v>
      </c>
      <c r="T26" s="269">
        <v>81.395348837209298</v>
      </c>
      <c r="U26" s="269">
        <v>59.689922480620154</v>
      </c>
      <c r="V26" s="269">
        <v>62.015503875968989</v>
      </c>
      <c r="W26" s="269">
        <v>87.596899224806208</v>
      </c>
      <c r="X26" s="270">
        <v>46.511627906976742</v>
      </c>
      <c r="Y26" s="269">
        <v>84.496124031007753</v>
      </c>
      <c r="Z26" s="269">
        <v>95.348837209302332</v>
      </c>
      <c r="AA26" s="269">
        <v>85.271317829457359</v>
      </c>
      <c r="AB26" s="269">
        <v>93.798449612403104</v>
      </c>
      <c r="AC26" s="269">
        <v>86.821705426356587</v>
      </c>
      <c r="AD26" s="271">
        <v>99.224806201550393</v>
      </c>
      <c r="AE26" s="272"/>
      <c r="AF26" s="268">
        <v>84.496124031007753</v>
      </c>
      <c r="AG26" s="269">
        <v>79.955703211517161</v>
      </c>
      <c r="AH26" s="273">
        <v>84.496124031007753</v>
      </c>
      <c r="AI26"/>
      <c r="AJ26" s="138"/>
      <c r="AK26" s="138"/>
      <c r="AL26" s="138"/>
      <c r="AM26" s="138"/>
      <c r="AN26" s="138"/>
      <c r="AO26" s="138"/>
      <c r="AP26" s="138"/>
      <c r="AQ26" s="138"/>
      <c r="AR26" s="138"/>
      <c r="AS26" s="138"/>
      <c r="AT26" s="138"/>
      <c r="AU26" s="138"/>
      <c r="AV26" s="138"/>
      <c r="AW26" s="138"/>
      <c r="AX26" s="138"/>
      <c r="AY26" s="138"/>
      <c r="AZ26" s="138"/>
      <c r="BA26" s="138"/>
      <c r="BB26" s="138"/>
      <c r="BC26" s="138"/>
      <c r="BD26" s="138"/>
      <c r="BE26" s="138"/>
      <c r="BF26" s="138"/>
      <c r="BG26" s="138"/>
      <c r="BH26" s="138"/>
      <c r="BI26" s="138"/>
      <c r="BJ26" s="138"/>
      <c r="BK26" s="138"/>
    </row>
    <row r="27" spans="1:63" ht="14.25" customHeight="1" x14ac:dyDescent="0.15">
      <c r="B27" s="43" t="s">
        <v>12</v>
      </c>
      <c r="C27" s="206">
        <v>39.124293785310734</v>
      </c>
      <c r="D27" s="70">
        <v>71.610169491525426</v>
      </c>
      <c r="E27" s="70">
        <v>88.841807909604526</v>
      </c>
      <c r="F27" s="70">
        <v>80.649717514124291</v>
      </c>
      <c r="G27" s="70">
        <v>63.135593220338983</v>
      </c>
      <c r="H27" s="70">
        <v>82.627118644067792</v>
      </c>
      <c r="I27" s="70">
        <v>83.615819209039543</v>
      </c>
      <c r="J27" s="70">
        <v>48.870056497175142</v>
      </c>
      <c r="K27" s="70">
        <v>73.587570621468927</v>
      </c>
      <c r="L27" s="70">
        <v>87.146892655367225</v>
      </c>
      <c r="M27" s="70">
        <v>84.322033898305079</v>
      </c>
      <c r="N27" s="70">
        <v>65.112994350282491</v>
      </c>
      <c r="O27" s="70">
        <v>80.932203389830505</v>
      </c>
      <c r="P27" s="70">
        <v>90.677966101694921</v>
      </c>
      <c r="Q27" s="70">
        <v>48.022598870056498</v>
      </c>
      <c r="R27" s="70">
        <v>63.700564971751412</v>
      </c>
      <c r="S27" s="70">
        <v>63.983050847457626</v>
      </c>
      <c r="T27" s="70">
        <v>67.372881355932208</v>
      </c>
      <c r="U27" s="70">
        <v>65.819209039548028</v>
      </c>
      <c r="V27" s="70">
        <v>64.548022598870062</v>
      </c>
      <c r="W27" s="70">
        <v>62.429378531073446</v>
      </c>
      <c r="X27" s="71">
        <v>45.621468926553675</v>
      </c>
      <c r="Y27" s="70">
        <v>66.384180790960457</v>
      </c>
      <c r="Z27" s="70">
        <v>77.259887005649716</v>
      </c>
      <c r="AA27" s="70">
        <v>84.039548022598865</v>
      </c>
      <c r="AB27" s="70">
        <v>76.55367231638418</v>
      </c>
      <c r="AC27" s="70">
        <v>74.576271186440678</v>
      </c>
      <c r="AD27" s="72">
        <v>76.977401129943502</v>
      </c>
      <c r="AE27" s="77"/>
      <c r="AF27" s="206">
        <v>71.63034705407587</v>
      </c>
      <c r="AG27" s="70">
        <v>70.626513317191282</v>
      </c>
      <c r="AH27" s="207">
        <v>71.63034705407587</v>
      </c>
      <c r="AI27"/>
      <c r="AJ27" s="138"/>
      <c r="AK27" s="138"/>
      <c r="AL27" s="138"/>
      <c r="AM27" s="138"/>
      <c r="AN27" s="138"/>
      <c r="AO27" s="138"/>
      <c r="AP27" s="138"/>
      <c r="AQ27" s="138"/>
      <c r="AR27" s="138"/>
      <c r="AS27" s="138"/>
      <c r="AT27" s="138"/>
      <c r="AU27" s="138"/>
      <c r="AV27" s="138"/>
      <c r="AW27" s="138"/>
      <c r="AX27" s="138"/>
      <c r="AY27" s="138"/>
      <c r="AZ27" s="138"/>
      <c r="BA27" s="138"/>
      <c r="BB27" s="138"/>
      <c r="BC27" s="138"/>
      <c r="BD27" s="138"/>
      <c r="BE27" s="138"/>
      <c r="BF27" s="138"/>
      <c r="BG27" s="138"/>
      <c r="BH27" s="138"/>
      <c r="BI27" s="138"/>
      <c r="BJ27" s="138"/>
      <c r="BK27" s="138"/>
    </row>
    <row r="28" spans="1:63" ht="14.25" customHeight="1" x14ac:dyDescent="0.15">
      <c r="A28" s="24"/>
      <c r="B28" s="45" t="s">
        <v>99</v>
      </c>
      <c r="C28" s="274">
        <v>38.648860958366065</v>
      </c>
      <c r="D28" s="275">
        <v>65.671641791044777</v>
      </c>
      <c r="E28" s="275">
        <v>84.367635506677146</v>
      </c>
      <c r="F28" s="275">
        <v>80.282796543597797</v>
      </c>
      <c r="G28" s="275">
        <v>63.629222309505103</v>
      </c>
      <c r="H28" s="275">
        <v>80.361351139041631</v>
      </c>
      <c r="I28" s="275">
        <v>88.923802042419481</v>
      </c>
      <c r="J28" s="275">
        <v>44.697564807541241</v>
      </c>
      <c r="K28" s="275">
        <v>71.641791044776113</v>
      </c>
      <c r="L28" s="275">
        <v>83.424980361351146</v>
      </c>
      <c r="M28" s="275">
        <v>80.911233307148464</v>
      </c>
      <c r="N28" s="275">
        <v>69.049489395129612</v>
      </c>
      <c r="O28" s="275">
        <v>77.454831107619796</v>
      </c>
      <c r="P28" s="275">
        <v>85.781618224666147</v>
      </c>
      <c r="Q28" s="275">
        <v>42.733699921445407</v>
      </c>
      <c r="R28" s="275">
        <v>52.395915161036918</v>
      </c>
      <c r="S28" s="275">
        <v>56.166535742340926</v>
      </c>
      <c r="T28" s="275">
        <v>65.04320502749411</v>
      </c>
      <c r="U28" s="275">
        <v>55.773762765121759</v>
      </c>
      <c r="V28" s="275">
        <v>60.722702278083268</v>
      </c>
      <c r="W28" s="275">
        <v>61.115475255302435</v>
      </c>
      <c r="X28" s="276">
        <v>37.941869599371564</v>
      </c>
      <c r="Y28" s="275">
        <v>61.036920659858602</v>
      </c>
      <c r="Z28" s="275">
        <v>72.191673212882947</v>
      </c>
      <c r="AA28" s="275">
        <v>77.690494893951296</v>
      </c>
      <c r="AB28" s="275">
        <v>75.255302435192462</v>
      </c>
      <c r="AC28" s="275">
        <v>70.934799685781613</v>
      </c>
      <c r="AD28" s="277">
        <v>80.832678711704631</v>
      </c>
      <c r="AE28" s="272"/>
      <c r="AF28" s="274">
        <v>67.983391314106157</v>
      </c>
      <c r="AG28" s="275">
        <v>67.310066210301869</v>
      </c>
      <c r="AH28" s="278">
        <v>67.983391314106157</v>
      </c>
      <c r="AJ28" s="138"/>
      <c r="AK28" s="138"/>
      <c r="AL28" s="138"/>
      <c r="AM28" s="138"/>
      <c r="AN28" s="138"/>
      <c r="AO28" s="138"/>
      <c r="AP28" s="138"/>
      <c r="AQ28" s="138"/>
      <c r="AR28" s="138"/>
      <c r="AS28" s="138"/>
      <c r="AT28" s="138"/>
      <c r="AU28" s="138"/>
      <c r="AV28" s="138"/>
      <c r="AW28" s="138"/>
      <c r="AX28" s="138"/>
      <c r="AY28" s="138"/>
      <c r="AZ28" s="138"/>
      <c r="BA28" s="138"/>
      <c r="BB28" s="138"/>
      <c r="BC28" s="138"/>
      <c r="BD28" s="138"/>
      <c r="BE28" s="138"/>
      <c r="BF28" s="138"/>
      <c r="BG28" s="138"/>
      <c r="BH28" s="138"/>
      <c r="BI28" s="138"/>
      <c r="BJ28" s="138"/>
      <c r="BK28" s="138"/>
    </row>
    <row r="29" spans="1:63" ht="12" customHeight="1" x14ac:dyDescent="0.15">
      <c r="B29" s="4"/>
      <c r="X29" s="27"/>
      <c r="Y29" s="3"/>
      <c r="Z29" s="3"/>
      <c r="AA29" s="3"/>
      <c r="AB29" s="3"/>
      <c r="AC29" s="3"/>
      <c r="AD29" s="28"/>
      <c r="AF29" s="21"/>
      <c r="AG29" s="21"/>
      <c r="AH29" s="21"/>
      <c r="AI29"/>
      <c r="AJ29" s="138"/>
      <c r="AK29" s="138"/>
      <c r="AL29" s="138"/>
      <c r="AM29" s="138"/>
      <c r="AN29" s="138"/>
      <c r="AO29" s="138"/>
      <c r="AP29" s="138"/>
      <c r="AQ29" s="138"/>
      <c r="AR29" s="138"/>
      <c r="AS29" s="138"/>
      <c r="AT29" s="138"/>
      <c r="AU29" s="138"/>
      <c r="AV29" s="138"/>
      <c r="AW29" s="138"/>
      <c r="AX29" s="138"/>
      <c r="AY29" s="138"/>
      <c r="AZ29" s="138"/>
      <c r="BA29" s="138"/>
      <c r="BB29" s="138"/>
      <c r="BC29" s="138"/>
      <c r="BD29" s="138"/>
      <c r="BE29" s="138"/>
      <c r="BF29" s="138"/>
      <c r="BG29" s="138"/>
      <c r="BH29" s="138"/>
      <c r="BI29" s="138"/>
      <c r="BJ29" s="138"/>
      <c r="BK29" s="138"/>
    </row>
    <row r="30" spans="1:63" ht="18" x14ac:dyDescent="0.2">
      <c r="B30" s="29"/>
      <c r="X30" s="27"/>
      <c r="Y30" s="3"/>
      <c r="Z30" s="3"/>
      <c r="AA30" s="3"/>
      <c r="AB30" s="3"/>
      <c r="AC30" s="3"/>
      <c r="AD30" s="28"/>
      <c r="AF30" s="21"/>
      <c r="AG30" s="21"/>
      <c r="AH30" s="21"/>
      <c r="AI30"/>
      <c r="AJ30" s="138"/>
      <c r="AK30" s="138"/>
      <c r="AL30" s="138"/>
      <c r="AM30" s="138"/>
      <c r="AN30" s="138"/>
      <c r="AO30" s="138"/>
      <c r="AP30" s="138"/>
      <c r="AQ30" s="138"/>
      <c r="AR30" s="138"/>
      <c r="AS30" s="138"/>
      <c r="AT30" s="138"/>
      <c r="AU30" s="138"/>
      <c r="AV30" s="138"/>
      <c r="AW30" s="138"/>
      <c r="AX30" s="138"/>
      <c r="AY30" s="138"/>
      <c r="AZ30" s="138"/>
      <c r="BA30" s="138"/>
      <c r="BB30" s="138"/>
      <c r="BC30" s="138"/>
      <c r="BD30" s="138"/>
      <c r="BE30" s="138"/>
      <c r="BF30" s="138"/>
      <c r="BG30" s="138"/>
      <c r="BH30" s="138"/>
      <c r="BI30" s="138"/>
      <c r="BJ30" s="138"/>
      <c r="BK30" s="138"/>
    </row>
    <row r="31" spans="1:63" s="36" customFormat="1" ht="18" x14ac:dyDescent="0.2">
      <c r="B31" s="242" t="s">
        <v>47</v>
      </c>
      <c r="C31" s="187" t="s">
        <v>100</v>
      </c>
      <c r="D31" s="188"/>
      <c r="E31" s="188"/>
      <c r="F31" s="188"/>
      <c r="G31" s="188"/>
      <c r="H31" s="188"/>
      <c r="I31" s="188"/>
      <c r="J31" s="188"/>
      <c r="K31" s="188"/>
      <c r="L31" s="188"/>
      <c r="M31" s="188"/>
      <c r="N31" s="188"/>
      <c r="O31" s="188"/>
      <c r="P31" s="188"/>
      <c r="Q31" s="188"/>
      <c r="R31" s="188"/>
      <c r="S31" s="189"/>
      <c r="T31" s="189"/>
      <c r="U31" s="189"/>
      <c r="V31" s="189"/>
      <c r="W31" s="189"/>
      <c r="X31" s="190" t="s">
        <v>97</v>
      </c>
      <c r="Y31" s="189"/>
      <c r="Z31" s="189"/>
      <c r="AA31" s="189"/>
      <c r="AB31" s="189"/>
      <c r="AC31" s="189"/>
      <c r="AD31" s="215"/>
      <c r="AE31" s="38"/>
      <c r="AF31" s="194" t="s">
        <v>37</v>
      </c>
      <c r="AG31" s="195" t="s">
        <v>38</v>
      </c>
      <c r="AH31" s="196" t="s">
        <v>38</v>
      </c>
      <c r="AI31" s="25"/>
      <c r="AJ31" s="147"/>
      <c r="AK31" s="147"/>
      <c r="AL31" s="147"/>
      <c r="AM31" s="147"/>
      <c r="AN31" s="154"/>
      <c r="AO31" s="154"/>
      <c r="AP31" s="154"/>
      <c r="AQ31" s="154"/>
      <c r="AR31" s="154"/>
      <c r="AS31" s="154"/>
      <c r="AT31" s="154"/>
      <c r="AU31" s="154"/>
      <c r="AV31" s="154"/>
      <c r="AW31" s="154"/>
      <c r="AX31" s="154"/>
      <c r="AY31" s="154"/>
      <c r="AZ31" s="154"/>
      <c r="BA31" s="154"/>
      <c r="BB31" s="154"/>
      <c r="BC31" s="154"/>
      <c r="BD31" s="154"/>
      <c r="BE31" s="154"/>
      <c r="BF31" s="154"/>
      <c r="BG31" s="154"/>
      <c r="BH31" s="154"/>
      <c r="BI31" s="154"/>
      <c r="BJ31" s="154"/>
      <c r="BK31" s="154"/>
    </row>
    <row r="32" spans="1:63" s="37" customFormat="1" x14ac:dyDescent="0.15">
      <c r="C32" s="200">
        <v>9</v>
      </c>
      <c r="D32" s="201">
        <v>10</v>
      </c>
      <c r="E32" s="201">
        <v>11</v>
      </c>
      <c r="F32" s="201">
        <v>12</v>
      </c>
      <c r="G32" s="201">
        <v>13</v>
      </c>
      <c r="H32" s="201">
        <v>14</v>
      </c>
      <c r="I32" s="201">
        <v>15</v>
      </c>
      <c r="J32" s="201">
        <v>16</v>
      </c>
      <c r="K32" s="201">
        <v>17</v>
      </c>
      <c r="L32" s="201">
        <v>18</v>
      </c>
      <c r="M32" s="201">
        <v>19</v>
      </c>
      <c r="N32" s="201">
        <v>20</v>
      </c>
      <c r="O32" s="201">
        <v>21</v>
      </c>
      <c r="P32" s="201">
        <v>22</v>
      </c>
      <c r="Q32" s="201">
        <v>23</v>
      </c>
      <c r="R32" s="201">
        <v>24</v>
      </c>
      <c r="S32" s="201">
        <v>25</v>
      </c>
      <c r="T32" s="201">
        <v>26</v>
      </c>
      <c r="U32" s="201">
        <v>27</v>
      </c>
      <c r="V32" s="201">
        <v>28</v>
      </c>
      <c r="W32" s="201">
        <v>29</v>
      </c>
      <c r="X32" s="202">
        <v>1</v>
      </c>
      <c r="Y32" s="201">
        <v>2</v>
      </c>
      <c r="Z32" s="201">
        <v>3</v>
      </c>
      <c r="AA32" s="201">
        <v>4</v>
      </c>
      <c r="AB32" s="201">
        <v>5</v>
      </c>
      <c r="AC32" s="201">
        <v>6</v>
      </c>
      <c r="AD32" s="216">
        <v>7</v>
      </c>
      <c r="AE32" s="38"/>
      <c r="AF32" s="203" t="s">
        <v>39</v>
      </c>
      <c r="AG32" s="204">
        <v>28</v>
      </c>
      <c r="AH32" s="205" t="s">
        <v>14</v>
      </c>
      <c r="AI32" s="25"/>
      <c r="AJ32" s="147"/>
      <c r="AK32" s="147"/>
      <c r="AL32" s="147"/>
      <c r="AM32" s="147"/>
      <c r="AN32" s="155"/>
      <c r="AO32" s="155"/>
      <c r="AP32" s="155"/>
      <c r="AQ32" s="155"/>
      <c r="AR32" s="155"/>
      <c r="AS32" s="155"/>
      <c r="AT32" s="155"/>
      <c r="AU32" s="155"/>
      <c r="AV32" s="155"/>
      <c r="AW32" s="155"/>
      <c r="AX32" s="155"/>
      <c r="AY32" s="155"/>
      <c r="AZ32" s="155"/>
      <c r="BA32" s="155"/>
      <c r="BB32" s="155"/>
      <c r="BC32" s="155"/>
      <c r="BD32" s="155"/>
      <c r="BE32" s="155"/>
      <c r="BF32" s="155"/>
      <c r="BG32" s="155"/>
      <c r="BH32" s="155"/>
      <c r="BI32" s="155"/>
      <c r="BJ32" s="155"/>
      <c r="BK32" s="155"/>
    </row>
    <row r="33" spans="1:63" ht="14.25" customHeight="1" x14ac:dyDescent="0.15">
      <c r="B33" s="42" t="s">
        <v>15</v>
      </c>
      <c r="C33" s="268">
        <v>16.666666666666668</v>
      </c>
      <c r="D33" s="269">
        <v>7.7777777777777777</v>
      </c>
      <c r="E33" s="269">
        <v>55.555555555555557</v>
      </c>
      <c r="F33" s="269">
        <v>56.962025316455694</v>
      </c>
      <c r="G33" s="269">
        <v>66.666666666666671</v>
      </c>
      <c r="H33" s="269">
        <v>35.897435897435898</v>
      </c>
      <c r="I33" s="269">
        <v>0</v>
      </c>
      <c r="J33" s="269">
        <v>38.18181818181818</v>
      </c>
      <c r="K33" s="269">
        <v>45.783132530120483</v>
      </c>
      <c r="L33" s="269">
        <v>32.291666666666664</v>
      </c>
      <c r="M33" s="269">
        <v>3.4782608695652173</v>
      </c>
      <c r="N33" s="269">
        <v>11.304347826086957</v>
      </c>
      <c r="O33" s="269">
        <v>24.468085106382979</v>
      </c>
      <c r="P33" s="269">
        <v>22.33009708737864</v>
      </c>
      <c r="Q33" s="269">
        <v>-16.666666666666668</v>
      </c>
      <c r="R33" s="269">
        <v>-34.020618556701031</v>
      </c>
      <c r="S33" s="269">
        <v>-27.61904761904762</v>
      </c>
      <c r="T33" s="269">
        <v>-3.669724770642202</v>
      </c>
      <c r="U33" s="269">
        <v>-35.833333333333336</v>
      </c>
      <c r="V33" s="269">
        <v>-31.623931623931625</v>
      </c>
      <c r="W33" s="269">
        <v>-7.3770491803278686</v>
      </c>
      <c r="X33" s="270">
        <v>-26.829268292682926</v>
      </c>
      <c r="Y33" s="269">
        <v>18.478260869565219</v>
      </c>
      <c r="Z33" s="269">
        <v>50</v>
      </c>
      <c r="AA33" s="269">
        <v>5.7692307692307692</v>
      </c>
      <c r="AB33" s="269">
        <v>22.222222222222221</v>
      </c>
      <c r="AC33" s="269">
        <v>17.894736842105264</v>
      </c>
      <c r="AD33" s="271">
        <v>13.274336283185841</v>
      </c>
      <c r="AE33" s="272"/>
      <c r="AF33" s="268">
        <v>14.392803598200899</v>
      </c>
      <c r="AG33" s="269">
        <v>9.9352874000761329</v>
      </c>
      <c r="AH33" s="273">
        <v>9.3123209169054437</v>
      </c>
      <c r="AI33"/>
      <c r="AJ33" s="138"/>
      <c r="AK33" s="138"/>
      <c r="AL33" s="138"/>
      <c r="AM33" s="138"/>
      <c r="AN33" s="138"/>
      <c r="AO33" s="138"/>
      <c r="AP33" s="138"/>
      <c r="AQ33" s="138"/>
      <c r="AR33" s="138"/>
      <c r="AS33" s="138"/>
      <c r="AT33" s="138"/>
      <c r="AU33" s="138"/>
      <c r="AV33" s="138"/>
      <c r="AW33" s="138"/>
      <c r="AX33" s="138"/>
      <c r="AY33" s="138"/>
      <c r="AZ33" s="138"/>
      <c r="BA33" s="138"/>
      <c r="BB33" s="138"/>
      <c r="BC33" s="138"/>
      <c r="BD33" s="138"/>
      <c r="BE33" s="138"/>
      <c r="BF33" s="138"/>
      <c r="BG33" s="138"/>
      <c r="BH33" s="138"/>
      <c r="BI33" s="138"/>
      <c r="BJ33" s="138"/>
      <c r="BK33" s="138"/>
    </row>
    <row r="34" spans="1:63" ht="14.25" customHeight="1" x14ac:dyDescent="0.15">
      <c r="B34" s="43" t="s">
        <v>12</v>
      </c>
      <c r="C34" s="206">
        <v>1.0948905109489051</v>
      </c>
      <c r="D34" s="70">
        <v>10.217391304347826</v>
      </c>
      <c r="E34" s="70">
        <v>10.157618213660244</v>
      </c>
      <c r="F34" s="70">
        <v>4.7706422018348622</v>
      </c>
      <c r="G34" s="70">
        <v>-5.0955414012738851</v>
      </c>
      <c r="H34" s="70">
        <v>17.706237424547282</v>
      </c>
      <c r="I34" s="70">
        <v>-0.67114093959731547</v>
      </c>
      <c r="J34" s="70">
        <v>-3.081232492997199</v>
      </c>
      <c r="K34" s="70">
        <v>-1.6981132075471699</v>
      </c>
      <c r="L34" s="70">
        <v>17.523809523809526</v>
      </c>
      <c r="M34" s="70">
        <v>-11.946902654867257</v>
      </c>
      <c r="N34" s="70">
        <v>-32.404692082111438</v>
      </c>
      <c r="O34" s="70">
        <v>11.046511627906977</v>
      </c>
      <c r="P34" s="70">
        <v>16.094032549728752</v>
      </c>
      <c r="Q34" s="70">
        <v>-7.8590785907859075</v>
      </c>
      <c r="R34" s="70">
        <v>-16.171003717472118</v>
      </c>
      <c r="S34" s="70">
        <v>-20.105820105820104</v>
      </c>
      <c r="T34" s="70">
        <v>-15.275310834813499</v>
      </c>
      <c r="U34" s="70">
        <v>-0.42735042735042733</v>
      </c>
      <c r="V34" s="70">
        <v>-13.446969696969697</v>
      </c>
      <c r="W34" s="70">
        <v>-26.333333333333332</v>
      </c>
      <c r="X34" s="71">
        <v>-9.5238095238095237</v>
      </c>
      <c r="Y34" s="70">
        <v>-1.8789144050104385</v>
      </c>
      <c r="Z34" s="70">
        <v>21.286031042128602</v>
      </c>
      <c r="AA34" s="70">
        <v>28.232758620689655</v>
      </c>
      <c r="AB34" s="70">
        <v>21.797752808988765</v>
      </c>
      <c r="AC34" s="70">
        <v>9.5435684647302903</v>
      </c>
      <c r="AD34" s="72">
        <v>-1.0889292196007259</v>
      </c>
      <c r="AE34" s="77"/>
      <c r="AF34" s="206">
        <v>9.9411582533292044</v>
      </c>
      <c r="AG34" s="70">
        <v>-0.82170432811503857</v>
      </c>
      <c r="AH34" s="207">
        <v>6.799037304452467</v>
      </c>
      <c r="AI34"/>
      <c r="AJ34" s="138"/>
      <c r="AK34" s="138"/>
      <c r="AL34" s="138"/>
      <c r="AM34" s="138"/>
      <c r="AN34" s="138"/>
      <c r="AO34" s="138"/>
      <c r="AP34" s="138"/>
      <c r="AQ34" s="138"/>
      <c r="AR34" s="138"/>
      <c r="AS34" s="138"/>
      <c r="AT34" s="138"/>
      <c r="AU34" s="138"/>
      <c r="AV34" s="138"/>
      <c r="AW34" s="138"/>
      <c r="AX34" s="138"/>
      <c r="AY34" s="138"/>
      <c r="AZ34" s="138"/>
      <c r="BA34" s="138"/>
      <c r="BB34" s="138"/>
      <c r="BC34" s="138"/>
      <c r="BD34" s="138"/>
      <c r="BE34" s="138"/>
      <c r="BF34" s="138"/>
      <c r="BG34" s="138"/>
      <c r="BH34" s="138"/>
      <c r="BI34" s="138"/>
      <c r="BJ34" s="138"/>
      <c r="BK34" s="138"/>
    </row>
    <row r="35" spans="1:63" ht="14.25" customHeight="1" x14ac:dyDescent="0.15">
      <c r="A35" s="24"/>
      <c r="B35" s="45" t="s">
        <v>99</v>
      </c>
      <c r="C35" s="274">
        <v>-1.7952433838069182</v>
      </c>
      <c r="D35" s="275">
        <v>-8.26200749805475</v>
      </c>
      <c r="E35" s="275">
        <v>5.2586690607114805</v>
      </c>
      <c r="F35" s="275">
        <v>5.8763055088387102</v>
      </c>
      <c r="G35" s="275">
        <v>-8.9577025450163585</v>
      </c>
      <c r="H35" s="275">
        <v>6.4562168459888607</v>
      </c>
      <c r="I35" s="275">
        <v>2.7854535372672244</v>
      </c>
      <c r="J35" s="275">
        <v>-20.515190183874626</v>
      </c>
      <c r="K35" s="275">
        <v>0.43480575718316861</v>
      </c>
      <c r="L35" s="275">
        <v>6.5634364529068181</v>
      </c>
      <c r="M35" s="275">
        <v>-13.040707320758392</v>
      </c>
      <c r="N35" s="275">
        <v>-24.058444032781889</v>
      </c>
      <c r="O35" s="275">
        <v>-2.4367031240558341</v>
      </c>
      <c r="P35" s="275">
        <v>6.0131319568987243</v>
      </c>
      <c r="Q35" s="275">
        <v>-15.180080458949273</v>
      </c>
      <c r="R35" s="275">
        <v>-34.560610196120201</v>
      </c>
      <c r="S35" s="275">
        <v>-29.627687948756691</v>
      </c>
      <c r="T35" s="275">
        <v>-14.982329570492734</v>
      </c>
      <c r="U35" s="275">
        <v>-13.817475360316442</v>
      </c>
      <c r="V35" s="275">
        <v>-22.60317190717819</v>
      </c>
      <c r="W35" s="275">
        <v>-32.595748057996659</v>
      </c>
      <c r="X35" s="276">
        <v>-23.006085615044626</v>
      </c>
      <c r="Y35" s="275">
        <v>-4.6853914463929911</v>
      </c>
      <c r="Z35" s="275">
        <v>13.183487656900269</v>
      </c>
      <c r="AA35" s="275">
        <v>9.1741281048493182</v>
      </c>
      <c r="AB35" s="275">
        <v>12.169407801633261</v>
      </c>
      <c r="AC35" s="275">
        <v>3.5051099375452077</v>
      </c>
      <c r="AD35" s="277">
        <v>-3.0501239052901687</v>
      </c>
      <c r="AE35" s="272"/>
      <c r="AF35" s="274">
        <v>1.8455125277397253</v>
      </c>
      <c r="AG35" s="275">
        <v>-7.468980355855523</v>
      </c>
      <c r="AH35" s="278">
        <v>-1.7739971086627895</v>
      </c>
      <c r="AJ35" s="138"/>
      <c r="AK35" s="138"/>
      <c r="AL35" s="138"/>
      <c r="AM35" s="138"/>
      <c r="AN35" s="138"/>
      <c r="AO35" s="138"/>
      <c r="AP35" s="138"/>
      <c r="AQ35" s="138"/>
      <c r="AR35" s="138"/>
      <c r="AS35" s="138"/>
      <c r="AT35" s="138"/>
      <c r="AU35" s="138"/>
      <c r="AV35" s="138"/>
      <c r="AW35" s="138"/>
      <c r="AX35" s="138"/>
      <c r="AY35" s="138"/>
      <c r="AZ35" s="138"/>
      <c r="BA35" s="138"/>
      <c r="BB35" s="138"/>
      <c r="BC35" s="138"/>
      <c r="BD35" s="138"/>
      <c r="BE35" s="138"/>
      <c r="BF35" s="138"/>
      <c r="BG35" s="138"/>
      <c r="BH35" s="138"/>
      <c r="BI35" s="138"/>
      <c r="BJ35" s="138"/>
      <c r="BK35" s="138"/>
    </row>
    <row r="36" spans="1:63" ht="13.5" customHeight="1" x14ac:dyDescent="0.15">
      <c r="B36" s="35"/>
      <c r="C36" s="23"/>
      <c r="D36" s="23"/>
      <c r="E36" s="23"/>
      <c r="F36" s="23"/>
      <c r="G36" s="23"/>
      <c r="H36" s="23"/>
      <c r="I36" s="23"/>
      <c r="J36" s="23"/>
      <c r="K36" s="23"/>
      <c r="L36" s="23"/>
      <c r="M36" s="23"/>
      <c r="N36" s="23"/>
      <c r="O36" s="23"/>
      <c r="P36" s="23"/>
      <c r="Q36" s="23"/>
      <c r="R36" s="23"/>
      <c r="S36" s="23"/>
      <c r="T36" s="23"/>
      <c r="U36" s="23"/>
      <c r="V36" s="23"/>
      <c r="W36" s="23"/>
      <c r="X36" s="40"/>
      <c r="Y36" s="23"/>
      <c r="Z36" s="23"/>
      <c r="AA36" s="23"/>
      <c r="AB36" s="23"/>
      <c r="AC36" s="23"/>
      <c r="AD36" s="41"/>
      <c r="AF36" s="39"/>
      <c r="AG36" s="39"/>
      <c r="AH36" s="39"/>
      <c r="AI36"/>
      <c r="AJ36" s="138"/>
      <c r="AK36" s="138"/>
      <c r="AL36" s="138"/>
      <c r="AM36" s="138"/>
      <c r="AN36" s="138"/>
      <c r="AO36" s="138"/>
      <c r="AP36" s="138"/>
      <c r="AQ36" s="138"/>
      <c r="AR36" s="138"/>
      <c r="AS36" s="138"/>
      <c r="AT36" s="138"/>
      <c r="AU36" s="138"/>
      <c r="AV36" s="138"/>
      <c r="AW36" s="138"/>
      <c r="AX36" s="138"/>
      <c r="AY36" s="138"/>
      <c r="AZ36" s="138"/>
      <c r="BA36" s="138"/>
      <c r="BB36" s="138"/>
      <c r="BC36" s="138"/>
      <c r="BD36" s="138"/>
      <c r="BE36" s="138"/>
      <c r="BF36" s="138"/>
      <c r="BG36" s="138"/>
      <c r="BH36" s="138"/>
      <c r="BI36" s="138"/>
      <c r="BJ36" s="138"/>
      <c r="BK36" s="138"/>
    </row>
    <row r="37" spans="1:63" ht="18" x14ac:dyDescent="0.2">
      <c r="B37" s="29"/>
      <c r="X37" s="27"/>
      <c r="Y37" s="3"/>
      <c r="Z37" s="3"/>
      <c r="AA37" s="3"/>
      <c r="AB37" s="3"/>
      <c r="AC37" s="3"/>
      <c r="AD37" s="28"/>
      <c r="AF37" s="39"/>
      <c r="AG37" s="39"/>
      <c r="AH37" s="39"/>
      <c r="AI37"/>
      <c r="AJ37" s="138"/>
      <c r="AK37" s="138"/>
      <c r="AL37" s="138"/>
      <c r="AM37" s="138"/>
      <c r="AN37" s="138"/>
      <c r="AO37" s="138"/>
      <c r="AP37" s="138"/>
      <c r="AQ37" s="138"/>
      <c r="AR37" s="138"/>
      <c r="AS37" s="138"/>
      <c r="AT37" s="138"/>
      <c r="AU37" s="138"/>
      <c r="AV37" s="138"/>
      <c r="AW37" s="138"/>
      <c r="AX37" s="138"/>
      <c r="AY37" s="138"/>
      <c r="AZ37" s="138"/>
      <c r="BA37" s="138"/>
      <c r="BB37" s="138"/>
      <c r="BC37" s="138"/>
      <c r="BD37" s="138"/>
      <c r="BE37" s="138"/>
      <c r="BF37" s="138"/>
      <c r="BG37" s="138"/>
      <c r="BH37" s="138"/>
      <c r="BI37" s="138"/>
      <c r="BJ37" s="138"/>
      <c r="BK37" s="138"/>
    </row>
    <row r="38" spans="1:63" s="36" customFormat="1" ht="18" x14ac:dyDescent="0.2">
      <c r="B38" s="242" t="s">
        <v>56</v>
      </c>
      <c r="C38" s="187" t="s">
        <v>100</v>
      </c>
      <c r="D38" s="188"/>
      <c r="E38" s="188"/>
      <c r="F38" s="188"/>
      <c r="G38" s="188"/>
      <c r="H38" s="188"/>
      <c r="I38" s="188"/>
      <c r="J38" s="188"/>
      <c r="K38" s="188"/>
      <c r="L38" s="188"/>
      <c r="M38" s="188"/>
      <c r="N38" s="188"/>
      <c r="O38" s="188"/>
      <c r="P38" s="188"/>
      <c r="Q38" s="188"/>
      <c r="R38" s="188"/>
      <c r="S38" s="189"/>
      <c r="T38" s="189"/>
      <c r="U38" s="189"/>
      <c r="V38" s="189"/>
      <c r="W38" s="189"/>
      <c r="X38" s="190" t="s">
        <v>97</v>
      </c>
      <c r="Y38" s="189"/>
      <c r="Z38" s="189"/>
      <c r="AA38" s="189"/>
      <c r="AB38" s="189"/>
      <c r="AC38" s="189"/>
      <c r="AD38" s="215"/>
      <c r="AE38" s="38"/>
      <c r="AF38" s="194" t="s">
        <v>37</v>
      </c>
      <c r="AG38" s="195" t="s">
        <v>38</v>
      </c>
      <c r="AH38" s="196" t="s">
        <v>38</v>
      </c>
      <c r="AI38" s="25"/>
      <c r="AJ38" s="147"/>
      <c r="AK38" s="147"/>
      <c r="AL38" s="147"/>
      <c r="AM38" s="147"/>
      <c r="AN38" s="154"/>
      <c r="AO38" s="154"/>
      <c r="AP38" s="154"/>
      <c r="AQ38" s="154"/>
      <c r="AR38" s="154"/>
      <c r="AS38" s="154"/>
      <c r="AT38" s="154"/>
      <c r="AU38" s="154"/>
      <c r="AV38" s="154"/>
      <c r="AW38" s="154"/>
      <c r="AX38" s="154"/>
      <c r="AY38" s="154"/>
      <c r="AZ38" s="154"/>
      <c r="BA38" s="154"/>
      <c r="BB38" s="154"/>
      <c r="BC38" s="154"/>
      <c r="BD38" s="154"/>
      <c r="BE38" s="154"/>
      <c r="BF38" s="154"/>
      <c r="BG38" s="154"/>
      <c r="BH38" s="154"/>
      <c r="BI38" s="154"/>
      <c r="BJ38" s="154"/>
      <c r="BK38" s="154"/>
    </row>
    <row r="39" spans="1:63" s="37" customFormat="1" x14ac:dyDescent="0.15">
      <c r="C39" s="191">
        <v>9</v>
      </c>
      <c r="D39" s="201">
        <v>10</v>
      </c>
      <c r="E39" s="201">
        <v>11</v>
      </c>
      <c r="F39" s="201">
        <v>12</v>
      </c>
      <c r="G39" s="201">
        <v>13</v>
      </c>
      <c r="H39" s="201">
        <v>14</v>
      </c>
      <c r="I39" s="201">
        <v>15</v>
      </c>
      <c r="J39" s="201">
        <v>16</v>
      </c>
      <c r="K39" s="201">
        <v>17</v>
      </c>
      <c r="L39" s="201">
        <v>18</v>
      </c>
      <c r="M39" s="201">
        <v>19</v>
      </c>
      <c r="N39" s="201">
        <v>20</v>
      </c>
      <c r="O39" s="201">
        <v>21</v>
      </c>
      <c r="P39" s="201">
        <v>22</v>
      </c>
      <c r="Q39" s="201">
        <v>23</v>
      </c>
      <c r="R39" s="201">
        <v>24</v>
      </c>
      <c r="S39" s="201">
        <v>25</v>
      </c>
      <c r="T39" s="201">
        <v>26</v>
      </c>
      <c r="U39" s="201">
        <v>27</v>
      </c>
      <c r="V39" s="201">
        <v>28</v>
      </c>
      <c r="W39" s="201">
        <v>29</v>
      </c>
      <c r="X39" s="202">
        <v>1</v>
      </c>
      <c r="Y39" s="201">
        <v>2</v>
      </c>
      <c r="Z39" s="201">
        <v>3</v>
      </c>
      <c r="AA39" s="201">
        <v>4</v>
      </c>
      <c r="AB39" s="201">
        <v>5</v>
      </c>
      <c r="AC39" s="201">
        <v>6</v>
      </c>
      <c r="AD39" s="216">
        <v>7</v>
      </c>
      <c r="AE39" s="38"/>
      <c r="AF39" s="203" t="s">
        <v>39</v>
      </c>
      <c r="AG39" s="204">
        <v>28</v>
      </c>
      <c r="AH39" s="205" t="s">
        <v>14</v>
      </c>
      <c r="AI39" s="25"/>
      <c r="AJ39" s="147"/>
      <c r="AK39" s="147"/>
      <c r="AL39" s="147"/>
      <c r="AM39" s="147"/>
      <c r="AN39" s="155"/>
      <c r="AO39" s="155"/>
      <c r="AP39" s="155"/>
      <c r="AQ39" s="155"/>
      <c r="AR39" s="155"/>
      <c r="AS39" s="155"/>
      <c r="AT39" s="155"/>
      <c r="AU39" s="155"/>
      <c r="AV39" s="155"/>
      <c r="AW39" s="155"/>
      <c r="AX39" s="155"/>
      <c r="AY39" s="155"/>
      <c r="AZ39" s="155"/>
      <c r="BA39" s="155"/>
      <c r="BB39" s="155"/>
      <c r="BC39" s="155"/>
      <c r="BD39" s="155"/>
      <c r="BE39" s="155"/>
      <c r="BF39" s="155"/>
      <c r="BG39" s="155"/>
      <c r="BH39" s="155"/>
      <c r="BI39" s="155"/>
      <c r="BJ39" s="155"/>
      <c r="BK39" s="155"/>
    </row>
    <row r="40" spans="1:63" ht="14.25" customHeight="1" x14ac:dyDescent="0.15">
      <c r="A40" s="8"/>
      <c r="B40" s="42" t="s">
        <v>12</v>
      </c>
      <c r="C40" s="268">
        <v>152.5648560154479</v>
      </c>
      <c r="D40" s="269">
        <v>105.00435759827531</v>
      </c>
      <c r="E40" s="269">
        <v>109.94195289680925</v>
      </c>
      <c r="F40" s="269">
        <v>119.1870647171425</v>
      </c>
      <c r="G40" s="269">
        <v>128.92149211799594</v>
      </c>
      <c r="H40" s="269">
        <v>99.447425959053859</v>
      </c>
      <c r="I40" s="269">
        <v>98.271527341294785</v>
      </c>
      <c r="J40" s="269">
        <v>120.55383788143568</v>
      </c>
      <c r="K40" s="269">
        <v>127.46507164219078</v>
      </c>
      <c r="L40" s="269">
        <v>112.96973351927933</v>
      </c>
      <c r="M40" s="269">
        <v>109.39971173697947</v>
      </c>
      <c r="N40" s="269">
        <v>152.38863945921403</v>
      </c>
      <c r="O40" s="269">
        <v>112.06623645440156</v>
      </c>
      <c r="P40" s="269">
        <v>107.71571397522278</v>
      </c>
      <c r="Q40" s="269">
        <v>88.782489740082084</v>
      </c>
      <c r="R40" s="269">
        <v>77.883772495230232</v>
      </c>
      <c r="S40" s="269">
        <v>92.078648801273161</v>
      </c>
      <c r="T40" s="269">
        <v>120.81322217346789</v>
      </c>
      <c r="U40" s="269">
        <v>90.687693382573116</v>
      </c>
      <c r="V40" s="269">
        <v>96.076535545264875</v>
      </c>
      <c r="W40" s="269">
        <v>140.31358518362623</v>
      </c>
      <c r="X40" s="270">
        <v>101.95118439052487</v>
      </c>
      <c r="Y40" s="269">
        <v>127.28352300841168</v>
      </c>
      <c r="Z40" s="269">
        <v>123.41312019046809</v>
      </c>
      <c r="AA40" s="269">
        <v>101.4657025600938</v>
      </c>
      <c r="AB40" s="269">
        <v>122.52638805457822</v>
      </c>
      <c r="AC40" s="269">
        <v>116.4200140944327</v>
      </c>
      <c r="AD40" s="271">
        <v>128.9012161297205</v>
      </c>
      <c r="AE40" s="272"/>
      <c r="AF40" s="268">
        <v>117.96134949230266</v>
      </c>
      <c r="AG40" s="269">
        <v>113.20918937683854</v>
      </c>
      <c r="AH40" s="273">
        <v>117.96134949230266</v>
      </c>
      <c r="AI40"/>
      <c r="AJ40" s="138"/>
      <c r="AK40" s="138"/>
      <c r="AL40" s="138"/>
      <c r="AM40" s="138"/>
      <c r="AN40" s="138"/>
      <c r="AO40" s="138"/>
      <c r="AP40" s="138"/>
      <c r="AQ40" s="138"/>
      <c r="AR40" s="138"/>
      <c r="AS40" s="138"/>
      <c r="AT40" s="138"/>
      <c r="AU40" s="138"/>
      <c r="AV40" s="138"/>
      <c r="AW40" s="138"/>
      <c r="AX40" s="138"/>
      <c r="AY40" s="138"/>
      <c r="AZ40" s="138"/>
      <c r="BA40" s="138"/>
      <c r="BB40" s="138"/>
      <c r="BC40" s="138"/>
      <c r="BD40" s="138"/>
      <c r="BE40" s="138"/>
      <c r="BF40" s="138"/>
      <c r="BG40" s="138"/>
      <c r="BH40" s="138"/>
      <c r="BI40" s="138"/>
      <c r="BJ40" s="138"/>
      <c r="BK40" s="138"/>
    </row>
    <row r="41" spans="1:63" ht="14.25" customHeight="1" x14ac:dyDescent="0.15">
      <c r="A41" s="24"/>
      <c r="B41" s="44" t="s">
        <v>99</v>
      </c>
      <c r="C41" s="208">
        <v>154.44160836957207</v>
      </c>
      <c r="D41" s="209">
        <v>114.49964763918253</v>
      </c>
      <c r="E41" s="209">
        <v>115.77237884890216</v>
      </c>
      <c r="F41" s="209">
        <v>119.73179204781626</v>
      </c>
      <c r="G41" s="209">
        <v>127.92133218489808</v>
      </c>
      <c r="H41" s="209">
        <v>102.25132040585905</v>
      </c>
      <c r="I41" s="209">
        <v>92.405566055824906</v>
      </c>
      <c r="J41" s="209">
        <v>131.80746856309861</v>
      </c>
      <c r="K41" s="209">
        <v>130.92700258397932</v>
      </c>
      <c r="L41" s="209">
        <v>118.009751967182</v>
      </c>
      <c r="M41" s="209">
        <v>114.01143975314217</v>
      </c>
      <c r="N41" s="209">
        <v>143.70099919746718</v>
      </c>
      <c r="O41" s="209">
        <v>117.09750459927355</v>
      </c>
      <c r="P41" s="209">
        <v>113.86404293381038</v>
      </c>
      <c r="Q41" s="209">
        <v>99.770576835385313</v>
      </c>
      <c r="R41" s="209">
        <v>94.687539950954758</v>
      </c>
      <c r="S41" s="209">
        <v>104.89293652084349</v>
      </c>
      <c r="T41" s="209">
        <v>125.14043365913942</v>
      </c>
      <c r="U41" s="209">
        <v>107.02150889835134</v>
      </c>
      <c r="V41" s="209">
        <v>102.12902514114946</v>
      </c>
      <c r="W41" s="209">
        <v>143.3301448755505</v>
      </c>
      <c r="X41" s="210">
        <v>122.58654725793249</v>
      </c>
      <c r="Y41" s="209">
        <v>138.43444773677331</v>
      </c>
      <c r="Z41" s="209">
        <v>132.07733380570389</v>
      </c>
      <c r="AA41" s="209">
        <v>109.75772254489304</v>
      </c>
      <c r="AB41" s="209">
        <v>124.64031978767134</v>
      </c>
      <c r="AC41" s="209">
        <v>122.39649059551709</v>
      </c>
      <c r="AD41" s="217">
        <v>122.7533316759705</v>
      </c>
      <c r="AE41" s="77"/>
      <c r="AF41" s="208">
        <v>124.28936303075439</v>
      </c>
      <c r="AG41" s="209">
        <v>118.78714093328267</v>
      </c>
      <c r="AH41" s="211">
        <v>124.28936303075439</v>
      </c>
      <c r="AI41"/>
      <c r="AJ41" s="138"/>
      <c r="AK41" s="138"/>
      <c r="AL41" s="138"/>
      <c r="AM41" s="138"/>
      <c r="AN41" s="138"/>
      <c r="AO41" s="138"/>
      <c r="AP41" s="138"/>
      <c r="AQ41" s="138"/>
      <c r="AR41" s="138"/>
      <c r="AS41" s="138"/>
      <c r="AT41" s="138"/>
      <c r="AU41" s="138"/>
      <c r="AV41" s="138"/>
      <c r="AW41" s="138"/>
      <c r="AX41" s="138"/>
      <c r="AY41" s="138"/>
      <c r="AZ41" s="138"/>
      <c r="BA41" s="138"/>
      <c r="BB41" s="138"/>
      <c r="BC41" s="138"/>
      <c r="BD41" s="138"/>
      <c r="BE41" s="138"/>
      <c r="BF41" s="138"/>
      <c r="BG41" s="138"/>
      <c r="BH41" s="138"/>
      <c r="BI41" s="138"/>
      <c r="BJ41" s="138"/>
      <c r="BK41" s="138"/>
    </row>
    <row r="42" spans="1:63" ht="12" customHeight="1" x14ac:dyDescent="0.15">
      <c r="B42" s="4"/>
      <c r="X42" s="27"/>
      <c r="Y42" s="3"/>
      <c r="Z42" s="3"/>
      <c r="AA42" s="3"/>
      <c r="AB42" s="3"/>
      <c r="AC42" s="3"/>
      <c r="AD42" s="28"/>
      <c r="AF42" s="39"/>
      <c r="AG42" s="39"/>
      <c r="AH42" s="39"/>
      <c r="AI42"/>
      <c r="AJ42" s="138"/>
      <c r="AK42" s="138"/>
      <c r="AL42" s="138"/>
      <c r="AM42" s="138"/>
      <c r="AN42" s="138"/>
      <c r="AO42" s="138"/>
      <c r="AP42" s="138"/>
      <c r="AQ42" s="138"/>
      <c r="AR42" s="138"/>
      <c r="AS42" s="138"/>
      <c r="AT42" s="138"/>
      <c r="AU42" s="138"/>
      <c r="AV42" s="138"/>
      <c r="AW42" s="138"/>
      <c r="AX42" s="138"/>
      <c r="AY42" s="138"/>
      <c r="AZ42" s="138"/>
      <c r="BA42" s="138"/>
      <c r="BB42" s="138"/>
      <c r="BC42" s="138"/>
      <c r="BD42" s="138"/>
      <c r="BE42" s="138"/>
      <c r="BF42" s="138"/>
      <c r="BG42" s="138"/>
      <c r="BH42" s="138"/>
      <c r="BI42" s="138"/>
      <c r="BJ42" s="138"/>
      <c r="BK42" s="138"/>
    </row>
    <row r="43" spans="1:63" ht="18" x14ac:dyDescent="0.2">
      <c r="B43" s="29"/>
      <c r="X43" s="27"/>
      <c r="Y43" s="3"/>
      <c r="Z43" s="3"/>
      <c r="AA43" s="3"/>
      <c r="AB43" s="3"/>
      <c r="AC43" s="3"/>
      <c r="AD43" s="28"/>
      <c r="AF43" s="39"/>
      <c r="AG43" s="39"/>
      <c r="AH43" s="39"/>
      <c r="AI43"/>
      <c r="AJ43" s="138"/>
      <c r="AK43" s="138"/>
      <c r="AL43" s="138"/>
      <c r="AM43" s="138"/>
      <c r="AN43" s="138"/>
      <c r="AO43" s="138"/>
      <c r="AP43" s="138"/>
      <c r="AQ43" s="138"/>
      <c r="AR43" s="138"/>
      <c r="AS43" s="138"/>
      <c r="AT43" s="138"/>
      <c r="AU43" s="138"/>
      <c r="AV43" s="138"/>
      <c r="AW43" s="138"/>
      <c r="AX43" s="138"/>
      <c r="AY43" s="138"/>
      <c r="AZ43" s="138"/>
      <c r="BA43" s="138"/>
      <c r="BB43" s="138"/>
      <c r="BC43" s="138"/>
      <c r="BD43" s="138"/>
      <c r="BE43" s="138"/>
      <c r="BF43" s="138"/>
      <c r="BG43" s="138"/>
      <c r="BH43" s="138"/>
      <c r="BI43" s="138"/>
      <c r="BJ43" s="138"/>
      <c r="BK43" s="138"/>
    </row>
    <row r="44" spans="1:63" s="36" customFormat="1" ht="18" x14ac:dyDescent="0.2">
      <c r="B44" s="242" t="s">
        <v>48</v>
      </c>
      <c r="C44" s="187" t="s">
        <v>100</v>
      </c>
      <c r="D44" s="188"/>
      <c r="E44" s="188"/>
      <c r="F44" s="188"/>
      <c r="G44" s="188"/>
      <c r="H44" s="188"/>
      <c r="I44" s="188"/>
      <c r="J44" s="188"/>
      <c r="K44" s="188"/>
      <c r="L44" s="188"/>
      <c r="M44" s="188"/>
      <c r="N44" s="188"/>
      <c r="O44" s="188"/>
      <c r="P44" s="188"/>
      <c r="Q44" s="188"/>
      <c r="R44" s="188"/>
      <c r="S44" s="189"/>
      <c r="T44" s="189"/>
      <c r="U44" s="189"/>
      <c r="V44" s="189"/>
      <c r="W44" s="189"/>
      <c r="X44" s="190" t="s">
        <v>97</v>
      </c>
      <c r="Y44" s="189"/>
      <c r="Z44" s="189"/>
      <c r="AA44" s="189"/>
      <c r="AB44" s="189"/>
      <c r="AC44" s="189"/>
      <c r="AD44" s="215"/>
      <c r="AE44" s="38"/>
      <c r="AF44" s="194" t="s">
        <v>37</v>
      </c>
      <c r="AG44" s="195" t="s">
        <v>38</v>
      </c>
      <c r="AH44" s="196" t="s">
        <v>38</v>
      </c>
      <c r="AI44" s="25"/>
      <c r="AJ44" s="147"/>
      <c r="AK44" s="147"/>
      <c r="AL44" s="147"/>
      <c r="AM44" s="147"/>
      <c r="AN44" s="154"/>
      <c r="AO44" s="154"/>
      <c r="AP44" s="154"/>
      <c r="AQ44" s="154"/>
      <c r="AR44" s="154"/>
      <c r="AS44" s="154"/>
      <c r="AT44" s="154"/>
      <c r="AU44" s="154"/>
      <c r="AV44" s="154"/>
      <c r="AW44" s="154"/>
      <c r="AX44" s="154"/>
      <c r="AY44" s="154"/>
      <c r="AZ44" s="154"/>
      <c r="BA44" s="154"/>
      <c r="BB44" s="154"/>
      <c r="BC44" s="154"/>
      <c r="BD44" s="154"/>
      <c r="BE44" s="154"/>
      <c r="BF44" s="154"/>
      <c r="BG44" s="154"/>
      <c r="BH44" s="154"/>
      <c r="BI44" s="154"/>
      <c r="BJ44" s="154"/>
      <c r="BK44" s="154"/>
    </row>
    <row r="45" spans="1:63" s="37" customFormat="1" x14ac:dyDescent="0.15">
      <c r="C45" s="200">
        <v>9</v>
      </c>
      <c r="D45" s="201">
        <v>10</v>
      </c>
      <c r="E45" s="201">
        <v>11</v>
      </c>
      <c r="F45" s="201">
        <v>12</v>
      </c>
      <c r="G45" s="201">
        <v>13</v>
      </c>
      <c r="H45" s="201">
        <v>14</v>
      </c>
      <c r="I45" s="201">
        <v>15</v>
      </c>
      <c r="J45" s="201">
        <v>16</v>
      </c>
      <c r="K45" s="201">
        <v>17</v>
      </c>
      <c r="L45" s="201">
        <v>18</v>
      </c>
      <c r="M45" s="201">
        <v>19</v>
      </c>
      <c r="N45" s="201">
        <v>20</v>
      </c>
      <c r="O45" s="201">
        <v>21</v>
      </c>
      <c r="P45" s="201">
        <v>22</v>
      </c>
      <c r="Q45" s="201">
        <v>23</v>
      </c>
      <c r="R45" s="201">
        <v>24</v>
      </c>
      <c r="S45" s="201">
        <v>25</v>
      </c>
      <c r="T45" s="201">
        <v>26</v>
      </c>
      <c r="U45" s="201">
        <v>27</v>
      </c>
      <c r="V45" s="201">
        <v>28</v>
      </c>
      <c r="W45" s="201">
        <v>29</v>
      </c>
      <c r="X45" s="202">
        <v>1</v>
      </c>
      <c r="Y45" s="201">
        <v>2</v>
      </c>
      <c r="Z45" s="201">
        <v>3</v>
      </c>
      <c r="AA45" s="201">
        <v>4</v>
      </c>
      <c r="AB45" s="201">
        <v>5</v>
      </c>
      <c r="AC45" s="201">
        <v>6</v>
      </c>
      <c r="AD45" s="216">
        <v>7</v>
      </c>
      <c r="AE45" s="38"/>
      <c r="AF45" s="203" t="s">
        <v>39</v>
      </c>
      <c r="AG45" s="204">
        <v>28</v>
      </c>
      <c r="AH45" s="205" t="s">
        <v>14</v>
      </c>
      <c r="AI45" s="25"/>
      <c r="AJ45" s="147"/>
      <c r="AK45" s="147"/>
      <c r="AL45" s="147"/>
      <c r="AM45" s="147"/>
      <c r="AN45" s="155"/>
      <c r="AO45" s="155"/>
      <c r="AP45" s="155"/>
      <c r="AQ45" s="155"/>
      <c r="AR45" s="155"/>
      <c r="AS45" s="155"/>
      <c r="AT45" s="155"/>
      <c r="AU45" s="155"/>
      <c r="AV45" s="155"/>
      <c r="AW45" s="155"/>
      <c r="AX45" s="155"/>
      <c r="AY45" s="155"/>
      <c r="AZ45" s="155"/>
      <c r="BA45" s="155"/>
      <c r="BB45" s="155"/>
      <c r="BC45" s="155"/>
      <c r="BD45" s="155"/>
      <c r="BE45" s="155"/>
      <c r="BF45" s="155"/>
      <c r="BG45" s="155"/>
      <c r="BH45" s="155"/>
      <c r="BI45" s="155"/>
      <c r="BJ45" s="155"/>
      <c r="BK45" s="155"/>
    </row>
    <row r="46" spans="1:63" ht="14.25" customHeight="1" x14ac:dyDescent="0.15">
      <c r="A46" s="8"/>
      <c r="B46" s="42" t="s">
        <v>12</v>
      </c>
      <c r="C46" s="268">
        <v>15.403128760529482</v>
      </c>
      <c r="D46" s="269">
        <v>-2.2134560596099058</v>
      </c>
      <c r="E46" s="269">
        <v>41.211800035329446</v>
      </c>
      <c r="F46" s="269">
        <v>49.814892815181004</v>
      </c>
      <c r="G46" s="269">
        <v>75.615212527964204</v>
      </c>
      <c r="H46" s="269">
        <v>15.454744685513916</v>
      </c>
      <c r="I46" s="269">
        <v>0.67567567567567566</v>
      </c>
      <c r="J46" s="269">
        <v>42.574881765633208</v>
      </c>
      <c r="K46" s="269">
        <v>48.301459195707977</v>
      </c>
      <c r="L46" s="269">
        <v>12.565842787682334</v>
      </c>
      <c r="M46" s="269">
        <v>17.518024907144419</v>
      </c>
      <c r="N46" s="269">
        <v>64.662831274167687</v>
      </c>
      <c r="O46" s="269">
        <v>12.086443132449594</v>
      </c>
      <c r="P46" s="269">
        <v>5.3715633790037201</v>
      </c>
      <c r="Q46" s="269">
        <v>-9.5588235294117645</v>
      </c>
      <c r="R46" s="269">
        <v>-21.292888655222072</v>
      </c>
      <c r="S46" s="269">
        <v>-9.403973509933774</v>
      </c>
      <c r="T46" s="269">
        <v>13.697997807397149</v>
      </c>
      <c r="U46" s="269">
        <v>-35.557939914163093</v>
      </c>
      <c r="V46" s="269">
        <v>-21.000953823710937</v>
      </c>
      <c r="W46" s="269">
        <v>25.732512424894296</v>
      </c>
      <c r="X46" s="270">
        <v>-19.127086007702182</v>
      </c>
      <c r="Y46" s="269">
        <v>20.746993524514338</v>
      </c>
      <c r="Z46" s="269">
        <v>23.674588665447896</v>
      </c>
      <c r="AA46" s="269">
        <v>-17.517776341305755</v>
      </c>
      <c r="AB46" s="269">
        <v>0.34850348503485035</v>
      </c>
      <c r="AC46" s="269">
        <v>7.6236044657097288</v>
      </c>
      <c r="AD46" s="271">
        <v>14.521393196395227</v>
      </c>
      <c r="AE46" s="272"/>
      <c r="AF46" s="268">
        <v>4.0491162869269592</v>
      </c>
      <c r="AG46" s="269">
        <v>10.846114722296605</v>
      </c>
      <c r="AH46" s="273">
        <v>2.3532830219137173</v>
      </c>
      <c r="AI46"/>
      <c r="AJ46" s="138"/>
      <c r="AK46" s="138"/>
      <c r="AL46" s="138"/>
      <c r="AM46" s="138"/>
      <c r="AN46" s="138"/>
      <c r="AO46" s="138"/>
      <c r="AP46" s="138"/>
      <c r="AQ46" s="138"/>
      <c r="AR46" s="138"/>
      <c r="AS46" s="138"/>
      <c r="AT46" s="138"/>
      <c r="AU46" s="138"/>
      <c r="AV46" s="138"/>
      <c r="AW46" s="138"/>
      <c r="AX46" s="138"/>
      <c r="AY46" s="138"/>
      <c r="AZ46" s="138"/>
      <c r="BA46" s="138"/>
      <c r="BB46" s="138"/>
      <c r="BC46" s="138"/>
      <c r="BD46" s="138"/>
      <c r="BE46" s="138"/>
      <c r="BF46" s="138"/>
      <c r="BG46" s="138"/>
      <c r="BH46" s="138"/>
      <c r="BI46" s="138"/>
      <c r="BJ46" s="138"/>
      <c r="BK46" s="138"/>
    </row>
    <row r="47" spans="1:63" ht="14.25" customHeight="1" x14ac:dyDescent="0.15">
      <c r="A47" s="24"/>
      <c r="B47" s="44" t="s">
        <v>99</v>
      </c>
      <c r="C47" s="208">
        <v>18.799405127214971</v>
      </c>
      <c r="D47" s="209">
        <v>17.484343005971503</v>
      </c>
      <c r="E47" s="209">
        <v>47.784079870736015</v>
      </c>
      <c r="F47" s="209">
        <v>48.250380065776163</v>
      </c>
      <c r="G47" s="209">
        <v>83.065093177240954</v>
      </c>
      <c r="H47" s="209">
        <v>27.655706659236166</v>
      </c>
      <c r="I47" s="209">
        <v>-2.7099686204695241</v>
      </c>
      <c r="J47" s="209">
        <v>73.846824948664249</v>
      </c>
      <c r="K47" s="209">
        <v>45.152003263265108</v>
      </c>
      <c r="L47" s="209">
        <v>24.143581579343895</v>
      </c>
      <c r="M47" s="209">
        <v>18.996208089290171</v>
      </c>
      <c r="N47" s="209">
        <v>46.56579840704606</v>
      </c>
      <c r="O47" s="209">
        <v>27.576751803139025</v>
      </c>
      <c r="P47" s="209">
        <v>15.391456538718082</v>
      </c>
      <c r="Q47" s="209">
        <v>-1.7526380781320161</v>
      </c>
      <c r="R47" s="209">
        <v>0.82517829252001318</v>
      </c>
      <c r="S47" s="209">
        <v>2.854304869572045</v>
      </c>
      <c r="T47" s="209">
        <v>13.306180635977814</v>
      </c>
      <c r="U47" s="209">
        <v>-25.545617356954846</v>
      </c>
      <c r="V47" s="209">
        <v>-11.655205954867892</v>
      </c>
      <c r="W47" s="209">
        <v>37.414106901398036</v>
      </c>
      <c r="X47" s="210">
        <v>-4.9655647568755805</v>
      </c>
      <c r="Y47" s="209">
        <v>24.302310702908112</v>
      </c>
      <c r="Z47" s="209">
        <v>32.528165640825435</v>
      </c>
      <c r="AA47" s="209">
        <v>-3.1187767603223109</v>
      </c>
      <c r="AB47" s="209">
        <v>8.9621712529381714</v>
      </c>
      <c r="AC47" s="209">
        <v>13.902334786410767</v>
      </c>
      <c r="AD47" s="217">
        <v>16.83804131170702</v>
      </c>
      <c r="AE47" s="77"/>
      <c r="AF47" s="208">
        <v>12.31992530553927</v>
      </c>
      <c r="AG47" s="209">
        <v>18.809117010560282</v>
      </c>
      <c r="AH47" s="211">
        <v>11.286540935430818</v>
      </c>
      <c r="AI47"/>
      <c r="AJ47" s="138"/>
      <c r="AK47" s="138"/>
      <c r="AL47" s="138"/>
      <c r="AM47" s="138"/>
      <c r="AN47" s="138"/>
      <c r="AO47" s="138"/>
      <c r="AP47" s="138"/>
      <c r="AQ47" s="138"/>
      <c r="AR47" s="138"/>
      <c r="AS47" s="138"/>
      <c r="AT47" s="138"/>
      <c r="AU47" s="138"/>
      <c r="AV47" s="138"/>
      <c r="AW47" s="138"/>
      <c r="AX47" s="138"/>
      <c r="AY47" s="138"/>
      <c r="AZ47" s="138"/>
      <c r="BA47" s="138"/>
      <c r="BB47" s="138"/>
      <c r="BC47" s="138"/>
      <c r="BD47" s="138"/>
      <c r="BE47" s="138"/>
      <c r="BF47" s="138"/>
      <c r="BG47" s="138"/>
      <c r="BH47" s="138"/>
      <c r="BI47" s="138"/>
      <c r="BJ47" s="138"/>
      <c r="BK47" s="138"/>
    </row>
    <row r="48" spans="1:63" ht="14.25" customHeight="1" x14ac:dyDescent="0.15">
      <c r="A48" s="24"/>
      <c r="B48" s="51"/>
      <c r="C48" s="296"/>
      <c r="D48" s="296"/>
      <c r="E48" s="296"/>
      <c r="F48" s="296"/>
      <c r="G48" s="296"/>
      <c r="H48" s="296"/>
      <c r="I48" s="296"/>
      <c r="J48" s="296"/>
      <c r="K48" s="296"/>
      <c r="L48" s="296"/>
      <c r="M48" s="296"/>
      <c r="N48" s="296"/>
      <c r="O48" s="296"/>
      <c r="P48" s="296"/>
      <c r="Q48" s="296"/>
      <c r="R48" s="296"/>
      <c r="S48" s="296"/>
      <c r="T48" s="296"/>
      <c r="U48" s="296"/>
      <c r="V48" s="296"/>
      <c r="W48" s="296"/>
      <c r="X48" s="297"/>
      <c r="Y48" s="296"/>
      <c r="Z48" s="296"/>
      <c r="AA48" s="296"/>
      <c r="AB48" s="296"/>
      <c r="AC48" s="296"/>
      <c r="AD48" s="298"/>
      <c r="AE48" s="299"/>
      <c r="AF48" s="296"/>
      <c r="AG48" s="296"/>
      <c r="AH48" s="296"/>
      <c r="AI48"/>
      <c r="AJ48" s="138"/>
      <c r="AK48" s="138"/>
      <c r="AL48" s="138"/>
      <c r="AM48" s="138"/>
      <c r="AN48" s="138"/>
      <c r="AO48" s="138"/>
      <c r="AP48" s="138"/>
      <c r="AQ48" s="138"/>
      <c r="AR48" s="138"/>
      <c r="AS48" s="138"/>
      <c r="AT48" s="138"/>
      <c r="AU48" s="138"/>
      <c r="AV48" s="138"/>
      <c r="AW48" s="138"/>
      <c r="AX48" s="138"/>
      <c r="AY48" s="138"/>
      <c r="AZ48" s="138"/>
      <c r="BA48" s="138"/>
      <c r="BB48" s="138"/>
      <c r="BC48" s="138"/>
      <c r="BD48" s="138"/>
      <c r="BE48" s="138"/>
      <c r="BF48" s="138"/>
      <c r="BG48" s="138"/>
      <c r="BH48" s="138"/>
      <c r="BI48" s="138"/>
      <c r="BJ48" s="138"/>
      <c r="BK48" s="138"/>
    </row>
    <row r="49" spans="1:63" ht="18" x14ac:dyDescent="0.2">
      <c r="B49" s="29"/>
      <c r="X49" s="27"/>
      <c r="Y49" s="3"/>
      <c r="Z49" s="3"/>
      <c r="AA49" s="3"/>
      <c r="AB49" s="3"/>
      <c r="AC49" s="3"/>
      <c r="AD49" s="28"/>
      <c r="AF49" s="39"/>
      <c r="AG49" s="39"/>
      <c r="AH49" s="39"/>
      <c r="AI49"/>
      <c r="AJ49" s="138"/>
      <c r="AK49" s="138"/>
      <c r="AL49" s="138"/>
      <c r="AM49" s="138"/>
      <c r="AN49" s="138"/>
      <c r="AO49" s="138"/>
      <c r="AP49" s="138"/>
      <c r="AQ49" s="138"/>
      <c r="AR49" s="138"/>
      <c r="AS49" s="138"/>
      <c r="AT49" s="138"/>
      <c r="AU49" s="138"/>
      <c r="AV49" s="138"/>
      <c r="AW49" s="138"/>
      <c r="AX49" s="138"/>
      <c r="AY49" s="138"/>
      <c r="AZ49" s="138"/>
      <c r="BA49" s="138"/>
      <c r="BB49" s="138"/>
      <c r="BC49" s="138"/>
      <c r="BD49" s="138"/>
      <c r="BE49" s="138"/>
      <c r="BF49" s="138"/>
      <c r="BG49" s="138"/>
      <c r="BH49" s="138"/>
      <c r="BI49" s="138"/>
      <c r="BJ49" s="138"/>
      <c r="BK49" s="138"/>
    </row>
    <row r="50" spans="1:63" s="36" customFormat="1" ht="18" x14ac:dyDescent="0.2">
      <c r="B50" s="242" t="s">
        <v>34</v>
      </c>
      <c r="C50" s="187" t="s">
        <v>100</v>
      </c>
      <c r="D50" s="188"/>
      <c r="E50" s="188"/>
      <c r="F50" s="188"/>
      <c r="G50" s="188"/>
      <c r="H50" s="188"/>
      <c r="I50" s="188"/>
      <c r="J50" s="188"/>
      <c r="K50" s="188"/>
      <c r="L50" s="188"/>
      <c r="M50" s="188"/>
      <c r="N50" s="188"/>
      <c r="O50" s="188"/>
      <c r="P50" s="188"/>
      <c r="Q50" s="188"/>
      <c r="R50" s="188"/>
      <c r="S50" s="189"/>
      <c r="T50" s="189"/>
      <c r="U50" s="189"/>
      <c r="V50" s="189"/>
      <c r="W50" s="189"/>
      <c r="X50" s="190" t="s">
        <v>97</v>
      </c>
      <c r="Y50" s="189"/>
      <c r="Z50" s="189"/>
      <c r="AA50" s="189"/>
      <c r="AB50" s="189"/>
      <c r="AC50" s="189"/>
      <c r="AD50" s="215"/>
      <c r="AE50" s="38"/>
      <c r="AF50" s="194" t="s">
        <v>37</v>
      </c>
      <c r="AG50" s="195" t="s">
        <v>38</v>
      </c>
      <c r="AH50" s="196" t="s">
        <v>38</v>
      </c>
      <c r="AI50" s="25"/>
      <c r="AJ50" s="147"/>
      <c r="AK50" s="147"/>
      <c r="AL50" s="147"/>
      <c r="AM50" s="147"/>
      <c r="AN50" s="154"/>
      <c r="AO50" s="154"/>
      <c r="AP50" s="154"/>
      <c r="AQ50" s="154"/>
      <c r="AR50" s="154"/>
      <c r="AS50" s="154"/>
      <c r="AT50" s="154"/>
      <c r="AU50" s="154"/>
      <c r="AV50" s="154"/>
      <c r="AW50" s="154"/>
      <c r="AX50" s="154"/>
      <c r="AY50" s="154"/>
      <c r="AZ50" s="154"/>
      <c r="BA50" s="154"/>
      <c r="BB50" s="154"/>
      <c r="BC50" s="154"/>
      <c r="BD50" s="154"/>
      <c r="BE50" s="154"/>
      <c r="BF50" s="154"/>
      <c r="BG50" s="154"/>
      <c r="BH50" s="154"/>
      <c r="BI50" s="154"/>
      <c r="BJ50" s="154"/>
      <c r="BK50" s="154"/>
    </row>
    <row r="51" spans="1:63" s="37" customFormat="1" x14ac:dyDescent="0.15">
      <c r="C51" s="200">
        <v>9</v>
      </c>
      <c r="D51" s="201">
        <v>10</v>
      </c>
      <c r="E51" s="201">
        <v>11</v>
      </c>
      <c r="F51" s="201">
        <v>12</v>
      </c>
      <c r="G51" s="201">
        <v>13</v>
      </c>
      <c r="H51" s="201">
        <v>14</v>
      </c>
      <c r="I51" s="201">
        <v>15</v>
      </c>
      <c r="J51" s="201">
        <v>16</v>
      </c>
      <c r="K51" s="201">
        <v>17</v>
      </c>
      <c r="L51" s="201">
        <v>18</v>
      </c>
      <c r="M51" s="201">
        <v>19</v>
      </c>
      <c r="N51" s="201">
        <v>20</v>
      </c>
      <c r="O51" s="201">
        <v>21</v>
      </c>
      <c r="P51" s="201">
        <v>22</v>
      </c>
      <c r="Q51" s="201">
        <v>23</v>
      </c>
      <c r="R51" s="201">
        <v>24</v>
      </c>
      <c r="S51" s="201">
        <v>25</v>
      </c>
      <c r="T51" s="201">
        <v>26</v>
      </c>
      <c r="U51" s="201">
        <v>27</v>
      </c>
      <c r="V51" s="201">
        <v>28</v>
      </c>
      <c r="W51" s="201">
        <v>29</v>
      </c>
      <c r="X51" s="202">
        <v>1</v>
      </c>
      <c r="Y51" s="201">
        <v>2</v>
      </c>
      <c r="Z51" s="201">
        <v>3</v>
      </c>
      <c r="AA51" s="201">
        <v>4</v>
      </c>
      <c r="AB51" s="201">
        <v>5</v>
      </c>
      <c r="AC51" s="201">
        <v>6</v>
      </c>
      <c r="AD51" s="216">
        <v>7</v>
      </c>
      <c r="AE51" s="38"/>
      <c r="AF51" s="203" t="s">
        <v>39</v>
      </c>
      <c r="AG51" s="204">
        <v>28</v>
      </c>
      <c r="AH51" s="205" t="s">
        <v>14</v>
      </c>
      <c r="AI51" s="25"/>
      <c r="AJ51" s="147"/>
      <c r="AK51" s="147"/>
      <c r="AL51" s="147"/>
      <c r="AM51" s="147"/>
      <c r="AN51" s="155"/>
      <c r="AO51" s="155"/>
      <c r="AP51" s="155"/>
      <c r="AQ51" s="155"/>
      <c r="AR51" s="155"/>
      <c r="AS51" s="155"/>
      <c r="AT51" s="155"/>
      <c r="AU51" s="155"/>
      <c r="AV51" s="155"/>
      <c r="AW51" s="155"/>
      <c r="AX51" s="155"/>
      <c r="AY51" s="155"/>
      <c r="AZ51" s="155"/>
      <c r="BA51" s="155"/>
      <c r="BB51" s="155"/>
      <c r="BC51" s="155"/>
      <c r="BD51" s="155"/>
      <c r="BE51" s="155"/>
      <c r="BF51" s="155"/>
      <c r="BG51" s="155"/>
      <c r="BH51" s="155"/>
      <c r="BI51" s="155"/>
      <c r="BJ51" s="155"/>
      <c r="BK51" s="155"/>
    </row>
    <row r="52" spans="1:63" ht="14.25" customHeight="1" x14ac:dyDescent="0.15">
      <c r="A52" s="8"/>
      <c r="B52" s="42" t="s">
        <v>35</v>
      </c>
      <c r="C52" s="279" t="s">
        <v>101</v>
      </c>
      <c r="D52" s="280" t="s">
        <v>103</v>
      </c>
      <c r="E52" s="280" t="s">
        <v>104</v>
      </c>
      <c r="F52" s="280" t="s">
        <v>101</v>
      </c>
      <c r="G52" s="280" t="s">
        <v>101</v>
      </c>
      <c r="H52" s="280" t="s">
        <v>104</v>
      </c>
      <c r="I52" s="280" t="s">
        <v>103</v>
      </c>
      <c r="J52" s="280" t="s">
        <v>104</v>
      </c>
      <c r="K52" s="280" t="s">
        <v>105</v>
      </c>
      <c r="L52" s="280" t="s">
        <v>101</v>
      </c>
      <c r="M52" s="280" t="s">
        <v>101</v>
      </c>
      <c r="N52" s="280" t="s">
        <v>105</v>
      </c>
      <c r="O52" s="280" t="s">
        <v>101</v>
      </c>
      <c r="P52" s="280" t="s">
        <v>104</v>
      </c>
      <c r="Q52" s="280" t="s">
        <v>103</v>
      </c>
      <c r="R52" s="280" t="s">
        <v>107</v>
      </c>
      <c r="S52" s="280" t="s">
        <v>106</v>
      </c>
      <c r="T52" s="280" t="s">
        <v>105</v>
      </c>
      <c r="U52" s="280" t="s">
        <v>106</v>
      </c>
      <c r="V52" s="280" t="s">
        <v>102</v>
      </c>
      <c r="W52" s="280" t="s">
        <v>105</v>
      </c>
      <c r="X52" s="281" t="s">
        <v>103</v>
      </c>
      <c r="Y52" s="280" t="s">
        <v>101</v>
      </c>
      <c r="Z52" s="280" t="s">
        <v>105</v>
      </c>
      <c r="AA52" s="280" t="s">
        <v>103</v>
      </c>
      <c r="AB52" s="280" t="s">
        <v>101</v>
      </c>
      <c r="AC52" s="280" t="s">
        <v>105</v>
      </c>
      <c r="AD52" s="282" t="s">
        <v>105</v>
      </c>
      <c r="AE52" s="283"/>
      <c r="AF52" s="279" t="s">
        <v>105</v>
      </c>
      <c r="AG52" s="280" t="s">
        <v>105</v>
      </c>
      <c r="AH52" s="284" t="s">
        <v>105</v>
      </c>
      <c r="AI52"/>
      <c r="AJ52" s="138"/>
      <c r="AK52" s="138"/>
      <c r="AL52" s="138"/>
      <c r="AM52" s="138"/>
      <c r="AN52" s="138"/>
      <c r="AO52" s="138"/>
      <c r="AP52" s="138"/>
      <c r="AQ52" s="138"/>
      <c r="AR52" s="138"/>
      <c r="AS52" s="138"/>
      <c r="AT52" s="138"/>
      <c r="AU52" s="138"/>
      <c r="AV52" s="138"/>
      <c r="AW52" s="138"/>
      <c r="AX52" s="138"/>
      <c r="AY52" s="138"/>
      <c r="AZ52" s="138"/>
      <c r="BA52" s="138"/>
      <c r="BB52" s="138"/>
      <c r="BC52" s="138"/>
      <c r="BD52" s="138"/>
      <c r="BE52" s="138"/>
      <c r="BF52" s="138"/>
      <c r="BG52" s="138"/>
      <c r="BH52" s="138"/>
      <c r="BI52" s="138"/>
      <c r="BJ52" s="138"/>
      <c r="BK52" s="138"/>
    </row>
    <row r="53" spans="1:63" ht="14.25" customHeight="1" thickBot="1" x14ac:dyDescent="0.2">
      <c r="B53" s="44" t="s">
        <v>47</v>
      </c>
      <c r="C53" s="212" t="s">
        <v>102</v>
      </c>
      <c r="D53" s="213" t="s">
        <v>102</v>
      </c>
      <c r="E53" s="213" t="s">
        <v>105</v>
      </c>
      <c r="F53" s="213" t="s">
        <v>105</v>
      </c>
      <c r="G53" s="213" t="s">
        <v>105</v>
      </c>
      <c r="H53" s="213" t="s">
        <v>101</v>
      </c>
      <c r="I53" s="213" t="s">
        <v>103</v>
      </c>
      <c r="J53" s="213" t="s">
        <v>104</v>
      </c>
      <c r="K53" s="213" t="s">
        <v>105</v>
      </c>
      <c r="L53" s="213" t="s">
        <v>104</v>
      </c>
      <c r="M53" s="213" t="s">
        <v>105</v>
      </c>
      <c r="N53" s="213" t="s">
        <v>105</v>
      </c>
      <c r="O53" s="213" t="s">
        <v>101</v>
      </c>
      <c r="P53" s="213" t="s">
        <v>104</v>
      </c>
      <c r="Q53" s="213" t="s">
        <v>106</v>
      </c>
      <c r="R53" s="213" t="s">
        <v>106</v>
      </c>
      <c r="S53" s="213" t="s">
        <v>102</v>
      </c>
      <c r="T53" s="213" t="s">
        <v>104</v>
      </c>
      <c r="U53" s="213" t="s">
        <v>107</v>
      </c>
      <c r="V53" s="213" t="s">
        <v>106</v>
      </c>
      <c r="W53" s="213" t="s">
        <v>103</v>
      </c>
      <c r="X53" s="53" t="s">
        <v>106</v>
      </c>
      <c r="Y53" s="54" t="s">
        <v>103</v>
      </c>
      <c r="Z53" s="54" t="s">
        <v>104</v>
      </c>
      <c r="AA53" s="54" t="s">
        <v>106</v>
      </c>
      <c r="AB53" s="54" t="s">
        <v>103</v>
      </c>
      <c r="AC53" s="54" t="s">
        <v>104</v>
      </c>
      <c r="AD53" s="55" t="s">
        <v>103</v>
      </c>
      <c r="AE53" s="52"/>
      <c r="AF53" s="212" t="s">
        <v>102</v>
      </c>
      <c r="AG53" s="213" t="s">
        <v>103</v>
      </c>
      <c r="AH53" s="214" t="s">
        <v>102</v>
      </c>
      <c r="AI53"/>
      <c r="AJ53" s="138"/>
      <c r="AK53" s="138"/>
      <c r="AL53" s="138"/>
      <c r="AM53" s="138"/>
      <c r="AN53" s="138"/>
      <c r="AO53" s="138"/>
      <c r="AP53" s="138"/>
      <c r="AQ53" s="138"/>
      <c r="AR53" s="138"/>
      <c r="AS53" s="138"/>
      <c r="AT53" s="138"/>
      <c r="AU53" s="138"/>
      <c r="AV53" s="138"/>
      <c r="AW53" s="138"/>
      <c r="AX53" s="138"/>
      <c r="AY53" s="138"/>
      <c r="AZ53" s="138"/>
      <c r="BA53" s="138"/>
      <c r="BB53" s="138"/>
      <c r="BC53" s="138"/>
      <c r="BD53" s="138"/>
      <c r="BE53" s="138"/>
      <c r="BF53" s="138"/>
      <c r="BG53" s="138"/>
      <c r="BH53" s="138"/>
      <c r="BI53" s="138"/>
      <c r="BJ53" s="138"/>
      <c r="BK53" s="138"/>
    </row>
    <row r="54" spans="1:63" ht="10" customHeight="1" x14ac:dyDescent="0.15">
      <c r="AF54"/>
      <c r="AG54"/>
      <c r="AH54"/>
      <c r="AI54"/>
      <c r="AJ54" s="138"/>
      <c r="AK54" s="138"/>
      <c r="AL54" s="138"/>
      <c r="AM54" s="138"/>
      <c r="AN54" s="138"/>
      <c r="AO54" s="138"/>
      <c r="AP54" s="138"/>
      <c r="AQ54" s="138"/>
      <c r="AR54" s="138"/>
      <c r="AS54" s="138"/>
      <c r="AT54" s="138"/>
      <c r="AU54" s="138"/>
      <c r="AV54" s="138"/>
      <c r="AW54" s="138"/>
      <c r="AX54" s="138"/>
      <c r="AY54" s="138"/>
      <c r="AZ54" s="138"/>
      <c r="BA54" s="138"/>
      <c r="BB54" s="138"/>
      <c r="BC54" s="138"/>
      <c r="BD54" s="138"/>
      <c r="BE54" s="138"/>
      <c r="BF54" s="138"/>
      <c r="BG54" s="138"/>
      <c r="BH54" s="138"/>
      <c r="BI54" s="138"/>
      <c r="BJ54" s="138"/>
      <c r="BK54" s="138"/>
    </row>
    <row r="55" spans="1:63" ht="10" customHeight="1" x14ac:dyDescent="0.15">
      <c r="AF55"/>
      <c r="AG55"/>
      <c r="AH55"/>
      <c r="AI55"/>
      <c r="AJ55" s="138"/>
      <c r="AK55" s="138"/>
      <c r="AL55" s="138"/>
      <c r="AM55" s="138"/>
      <c r="AN55" s="138"/>
      <c r="AO55" s="138"/>
      <c r="AP55" s="138"/>
      <c r="AQ55" s="138"/>
      <c r="AR55" s="138"/>
      <c r="AS55" s="138"/>
      <c r="AT55" s="138"/>
      <c r="AU55" s="138"/>
      <c r="AV55" s="138"/>
      <c r="AW55" s="138"/>
      <c r="AX55" s="138"/>
      <c r="AY55" s="138"/>
      <c r="AZ55" s="138"/>
      <c r="BA55" s="138"/>
      <c r="BB55" s="138"/>
      <c r="BC55" s="138"/>
      <c r="BD55" s="138"/>
      <c r="BE55" s="138"/>
      <c r="BF55" s="138"/>
      <c r="BG55" s="138"/>
      <c r="BH55" s="138"/>
      <c r="BI55" s="138"/>
      <c r="BJ55" s="138"/>
      <c r="BK55" s="138"/>
    </row>
    <row r="56" spans="1:63" ht="25" customHeight="1" x14ac:dyDescent="0.15">
      <c r="B56" s="349" t="s">
        <v>82</v>
      </c>
      <c r="C56" s="349"/>
      <c r="D56" s="349"/>
      <c r="E56" s="349"/>
      <c r="F56" s="349"/>
      <c r="G56" s="349"/>
      <c r="H56" s="349"/>
      <c r="I56" s="349"/>
      <c r="J56" s="349"/>
      <c r="K56" s="349"/>
      <c r="L56" s="349"/>
      <c r="M56" s="349"/>
      <c r="N56" s="349"/>
      <c r="O56" s="349"/>
      <c r="P56" s="349"/>
      <c r="Q56" s="349"/>
      <c r="R56" s="349"/>
      <c r="S56" s="349"/>
      <c r="T56" s="349"/>
      <c r="U56" s="349"/>
      <c r="V56" s="349"/>
      <c r="W56" s="349"/>
      <c r="X56" s="349"/>
      <c r="Y56" s="349"/>
      <c r="Z56" s="349"/>
      <c r="AA56" s="349"/>
      <c r="AB56" s="349"/>
      <c r="AC56" s="349"/>
      <c r="AD56" s="349"/>
      <c r="AE56" s="349"/>
      <c r="AF56" s="349"/>
      <c r="AG56" s="349"/>
      <c r="AH56" s="349"/>
      <c r="AI56"/>
      <c r="AJ56" s="138"/>
      <c r="AK56" s="138"/>
      <c r="AL56" s="138"/>
      <c r="AM56" s="138"/>
      <c r="AN56" s="138"/>
      <c r="AO56" s="138"/>
      <c r="AP56" s="138"/>
      <c r="AQ56" s="138"/>
      <c r="AR56" s="138"/>
      <c r="AS56" s="138"/>
      <c r="AT56" s="138"/>
      <c r="AU56" s="138"/>
      <c r="AV56" s="138"/>
      <c r="AW56" s="138"/>
      <c r="AX56" s="138"/>
      <c r="AY56" s="138"/>
      <c r="AZ56" s="138"/>
      <c r="BA56" s="138"/>
      <c r="BB56" s="138"/>
      <c r="BC56" s="138"/>
      <c r="BD56" s="138"/>
      <c r="BE56" s="138"/>
      <c r="BF56" s="138"/>
      <c r="BG56" s="138"/>
      <c r="BH56" s="138"/>
      <c r="BI56" s="138"/>
      <c r="BJ56" s="138"/>
      <c r="BK56" s="138"/>
    </row>
    <row r="57" spans="1:63" ht="10" customHeight="1" x14ac:dyDescent="0.2">
      <c r="B57" s="130"/>
      <c r="AF57" s="69"/>
      <c r="AG57" s="136"/>
      <c r="AH57"/>
      <c r="AI57"/>
      <c r="AJ57" s="138"/>
      <c r="AK57" s="138"/>
      <c r="AL57" s="138"/>
      <c r="AM57" s="138"/>
      <c r="AN57" s="138"/>
      <c r="AO57" s="138"/>
      <c r="AP57" s="138"/>
      <c r="AQ57" s="138"/>
      <c r="AR57" s="138"/>
      <c r="AS57" s="138"/>
      <c r="AT57" s="138"/>
      <c r="AU57" s="138"/>
      <c r="AV57" s="138"/>
      <c r="AW57" s="138"/>
      <c r="AX57" s="138"/>
      <c r="AY57" s="138"/>
      <c r="AZ57" s="138"/>
      <c r="BA57" s="138"/>
      <c r="BB57" s="138"/>
      <c r="BC57" s="138"/>
      <c r="BD57" s="138"/>
      <c r="BE57" s="138"/>
      <c r="BF57" s="138"/>
      <c r="BG57" s="138"/>
      <c r="BH57" s="138"/>
      <c r="BI57" s="138"/>
      <c r="BJ57" s="138"/>
      <c r="BK57" s="138"/>
    </row>
    <row r="58" spans="1:63" ht="10" customHeight="1" x14ac:dyDescent="0.15">
      <c r="AF58"/>
      <c r="AG58"/>
      <c r="AH58"/>
      <c r="AI58"/>
      <c r="AJ58" s="138"/>
      <c r="AK58" s="138"/>
      <c r="AL58" s="138"/>
      <c r="AM58" s="138"/>
      <c r="AN58" s="138"/>
      <c r="AO58" s="138"/>
      <c r="AP58" s="138"/>
      <c r="AQ58" s="138"/>
      <c r="AR58" s="138"/>
      <c r="AS58" s="138"/>
      <c r="AT58" s="138"/>
      <c r="AU58" s="138"/>
      <c r="AV58" s="138"/>
      <c r="AW58" s="138"/>
      <c r="AX58" s="138"/>
      <c r="AY58" s="138"/>
      <c r="AZ58" s="138"/>
      <c r="BA58" s="138"/>
      <c r="BB58" s="138"/>
      <c r="BC58" s="138"/>
      <c r="BD58" s="138"/>
      <c r="BE58" s="138"/>
      <c r="BF58" s="138"/>
      <c r="BG58" s="138"/>
      <c r="BH58" s="138"/>
      <c r="BI58" s="138"/>
      <c r="BJ58" s="138"/>
      <c r="BK58" s="138"/>
    </row>
    <row r="59" spans="1:63" x14ac:dyDescent="0.15">
      <c r="A59" s="138"/>
      <c r="B59" s="138"/>
      <c r="C59" s="138"/>
      <c r="D59" s="138"/>
      <c r="E59" s="138"/>
      <c r="F59" s="138"/>
      <c r="G59" s="138"/>
      <c r="H59" s="138"/>
      <c r="I59" s="138"/>
      <c r="J59" s="138"/>
      <c r="K59" s="138"/>
      <c r="L59" s="138"/>
      <c r="M59" s="138"/>
      <c r="N59" s="138"/>
      <c r="O59" s="138"/>
      <c r="P59" s="138"/>
      <c r="Q59" s="138"/>
      <c r="R59" s="138"/>
      <c r="S59" s="138"/>
      <c r="T59" s="138"/>
      <c r="U59" s="138"/>
      <c r="V59" s="138"/>
      <c r="W59" s="138"/>
      <c r="X59" s="138"/>
      <c r="Y59" s="138"/>
      <c r="Z59" s="138"/>
      <c r="AA59" s="138"/>
      <c r="AB59" s="138"/>
      <c r="AC59" s="138"/>
      <c r="AD59" s="138"/>
      <c r="AE59" s="138"/>
      <c r="AF59" s="138"/>
      <c r="AG59" s="138"/>
      <c r="AH59" s="138"/>
      <c r="AI59" s="138"/>
      <c r="AJ59" s="138"/>
      <c r="AK59" s="138"/>
      <c r="AL59" s="138"/>
      <c r="AM59" s="138"/>
      <c r="AN59" s="138"/>
      <c r="AO59" s="138"/>
      <c r="AP59" s="138"/>
      <c r="AQ59" s="138"/>
      <c r="AR59" s="138"/>
      <c r="AS59" s="138"/>
      <c r="AT59" s="138"/>
      <c r="AU59" s="138"/>
      <c r="AV59" s="138"/>
      <c r="AW59" s="138"/>
      <c r="AX59" s="138"/>
      <c r="AY59" s="138"/>
      <c r="AZ59" s="138"/>
      <c r="BA59" s="138"/>
      <c r="BB59" s="138"/>
      <c r="BC59" s="138"/>
      <c r="BD59" s="138"/>
      <c r="BE59" s="138"/>
      <c r="BF59" s="138"/>
      <c r="BG59" s="138"/>
      <c r="BH59" s="138"/>
      <c r="BI59" s="138"/>
      <c r="BJ59" s="138"/>
      <c r="BK59" s="138"/>
    </row>
    <row r="60" spans="1:63" x14ac:dyDescent="0.15">
      <c r="A60" s="138"/>
      <c r="B60" s="138"/>
      <c r="C60" s="138"/>
      <c r="D60" s="138"/>
      <c r="E60" s="138"/>
      <c r="F60" s="138"/>
      <c r="G60" s="138"/>
      <c r="H60" s="138"/>
      <c r="I60" s="138"/>
      <c r="J60" s="138"/>
      <c r="K60" s="138"/>
      <c r="L60" s="138"/>
      <c r="M60" s="138"/>
      <c r="N60" s="138"/>
      <c r="O60" s="138"/>
      <c r="P60" s="138"/>
      <c r="Q60" s="138"/>
      <c r="R60" s="138"/>
      <c r="S60" s="138"/>
      <c r="T60" s="138"/>
      <c r="U60" s="138"/>
      <c r="V60" s="138"/>
      <c r="W60" s="138"/>
      <c r="X60" s="138"/>
      <c r="Y60" s="138"/>
      <c r="Z60" s="138"/>
      <c r="AA60" s="138"/>
      <c r="AB60" s="138"/>
      <c r="AC60" s="138"/>
      <c r="AD60" s="138"/>
      <c r="AE60" s="138"/>
      <c r="AF60" s="138"/>
      <c r="AG60" s="138"/>
      <c r="AH60" s="138"/>
      <c r="AI60" s="138"/>
      <c r="AJ60" s="138"/>
      <c r="AK60" s="138"/>
      <c r="AL60" s="138"/>
      <c r="AM60" s="138"/>
      <c r="AN60" s="138"/>
      <c r="AO60" s="138"/>
      <c r="AP60" s="138"/>
      <c r="AQ60" s="138"/>
      <c r="AR60" s="138"/>
      <c r="AS60" s="138"/>
      <c r="AT60" s="138"/>
      <c r="AU60" s="138"/>
      <c r="AV60" s="138"/>
      <c r="AW60" s="138"/>
      <c r="AX60" s="138"/>
      <c r="AY60" s="138"/>
      <c r="AZ60" s="138"/>
      <c r="BA60" s="138"/>
      <c r="BB60" s="138"/>
      <c r="BC60" s="138"/>
      <c r="BD60" s="138"/>
      <c r="BE60" s="138"/>
      <c r="BF60" s="138"/>
      <c r="BG60" s="138"/>
      <c r="BH60" s="138"/>
      <c r="BI60" s="138"/>
      <c r="BJ60" s="138"/>
      <c r="BK60" s="138"/>
    </row>
    <row r="61" spans="1:63" x14ac:dyDescent="0.15">
      <c r="A61" s="138"/>
      <c r="B61" s="138"/>
      <c r="C61" s="138"/>
      <c r="D61" s="138"/>
      <c r="E61" s="138"/>
      <c r="F61" s="138"/>
      <c r="G61" s="138"/>
      <c r="H61" s="138"/>
      <c r="I61" s="138"/>
      <c r="J61" s="138"/>
      <c r="K61" s="138"/>
      <c r="L61" s="138"/>
      <c r="M61" s="138"/>
      <c r="N61" s="138"/>
      <c r="O61" s="138"/>
      <c r="P61" s="138"/>
      <c r="Q61" s="138"/>
      <c r="R61" s="138"/>
      <c r="S61" s="138"/>
      <c r="T61" s="138"/>
      <c r="U61" s="138"/>
      <c r="V61" s="138"/>
      <c r="W61" s="138"/>
      <c r="X61" s="138"/>
      <c r="Y61" s="138"/>
      <c r="Z61" s="138"/>
      <c r="AA61" s="138"/>
      <c r="AB61" s="138"/>
      <c r="AC61" s="138"/>
      <c r="AD61" s="138"/>
      <c r="AE61" s="138"/>
      <c r="AF61" s="138"/>
      <c r="AG61" s="138"/>
      <c r="AH61" s="138"/>
      <c r="AI61" s="138"/>
      <c r="AJ61" s="138"/>
      <c r="AK61" s="138"/>
      <c r="AL61" s="138"/>
      <c r="AM61" s="138"/>
      <c r="AN61" s="138"/>
      <c r="AO61" s="138"/>
      <c r="AP61" s="138"/>
      <c r="AQ61" s="138"/>
      <c r="AR61" s="138"/>
      <c r="AS61" s="138"/>
      <c r="AT61" s="138"/>
      <c r="AU61" s="138"/>
      <c r="AV61" s="138"/>
      <c r="AW61" s="138"/>
      <c r="AX61" s="138"/>
      <c r="AY61" s="138"/>
      <c r="AZ61" s="138"/>
      <c r="BA61" s="138"/>
      <c r="BB61" s="138"/>
      <c r="BC61" s="138"/>
      <c r="BD61" s="138"/>
      <c r="BE61" s="138"/>
      <c r="BF61" s="138"/>
      <c r="BG61" s="138"/>
      <c r="BH61" s="138"/>
      <c r="BI61" s="138"/>
      <c r="BJ61" s="138"/>
      <c r="BK61" s="138"/>
    </row>
    <row r="62" spans="1:63" x14ac:dyDescent="0.15">
      <c r="A62" s="138"/>
      <c r="B62" s="138"/>
      <c r="C62" s="138"/>
      <c r="D62" s="138"/>
      <c r="E62" s="138"/>
      <c r="F62" s="138"/>
      <c r="G62" s="138"/>
      <c r="H62" s="138"/>
      <c r="I62" s="138"/>
      <c r="J62" s="138"/>
      <c r="K62" s="138"/>
      <c r="L62" s="138"/>
      <c r="M62" s="138"/>
      <c r="N62" s="138"/>
      <c r="O62" s="138"/>
      <c r="P62" s="138"/>
      <c r="Q62" s="138"/>
      <c r="R62" s="138"/>
      <c r="S62" s="138"/>
      <c r="T62" s="138"/>
      <c r="U62" s="138"/>
      <c r="V62" s="138"/>
      <c r="W62" s="138"/>
      <c r="X62" s="138"/>
      <c r="Y62" s="138"/>
      <c r="Z62" s="138"/>
      <c r="AA62" s="138"/>
      <c r="AB62" s="138"/>
      <c r="AC62" s="138"/>
      <c r="AD62" s="138"/>
      <c r="AE62" s="138"/>
      <c r="AF62" s="138"/>
      <c r="AG62" s="138"/>
      <c r="AH62" s="138"/>
      <c r="AI62" s="138"/>
      <c r="AJ62" s="138"/>
      <c r="AK62" s="138"/>
      <c r="AL62" s="138"/>
      <c r="AM62" s="138"/>
      <c r="AN62" s="138"/>
      <c r="AO62" s="138"/>
      <c r="AP62" s="138"/>
      <c r="AQ62" s="138"/>
      <c r="AR62" s="138"/>
      <c r="AS62" s="138"/>
      <c r="AT62" s="138"/>
      <c r="AU62" s="138"/>
      <c r="AV62" s="138"/>
      <c r="AW62" s="138"/>
      <c r="AX62" s="138"/>
      <c r="AY62" s="138"/>
      <c r="AZ62" s="138"/>
      <c r="BA62" s="138"/>
      <c r="BB62" s="138"/>
      <c r="BC62" s="138"/>
      <c r="BD62" s="138"/>
      <c r="BE62" s="138"/>
      <c r="BF62" s="138"/>
      <c r="BG62" s="138"/>
      <c r="BH62" s="138"/>
      <c r="BI62" s="138"/>
      <c r="BJ62" s="138"/>
      <c r="BK62" s="138"/>
    </row>
    <row r="63" spans="1:63" x14ac:dyDescent="0.15">
      <c r="A63" s="138"/>
      <c r="B63" s="138"/>
      <c r="C63" s="138"/>
      <c r="D63" s="138"/>
      <c r="E63" s="138"/>
      <c r="F63" s="138"/>
      <c r="G63" s="138"/>
      <c r="H63" s="138"/>
      <c r="I63" s="138"/>
      <c r="J63" s="138"/>
      <c r="K63" s="138"/>
      <c r="L63" s="138"/>
      <c r="M63" s="138"/>
      <c r="N63" s="138"/>
      <c r="O63" s="138"/>
      <c r="P63" s="138"/>
      <c r="Q63" s="138"/>
      <c r="R63" s="138"/>
      <c r="S63" s="138"/>
      <c r="T63" s="138"/>
      <c r="U63" s="138"/>
      <c r="V63" s="138"/>
      <c r="W63" s="138"/>
      <c r="X63" s="138"/>
      <c r="Y63" s="138"/>
      <c r="Z63" s="138"/>
      <c r="AA63" s="138"/>
      <c r="AB63" s="138"/>
      <c r="AC63" s="138"/>
      <c r="AD63" s="138"/>
      <c r="AE63" s="138"/>
      <c r="AF63" s="138"/>
      <c r="AG63" s="138"/>
      <c r="AH63" s="138"/>
      <c r="AI63" s="138"/>
      <c r="AJ63" s="138"/>
      <c r="AK63" s="138"/>
      <c r="AL63" s="138"/>
      <c r="AM63" s="138"/>
      <c r="AN63" s="138"/>
      <c r="AO63" s="138"/>
      <c r="AP63" s="138"/>
      <c r="AQ63" s="138"/>
      <c r="AR63" s="138"/>
      <c r="AS63" s="138"/>
      <c r="AT63" s="138"/>
      <c r="AU63" s="138"/>
      <c r="AV63" s="138"/>
      <c r="AW63" s="138"/>
      <c r="AX63" s="138"/>
      <c r="AY63" s="138"/>
      <c r="AZ63" s="138"/>
      <c r="BA63" s="138"/>
      <c r="BB63" s="138"/>
      <c r="BC63" s="138"/>
      <c r="BD63" s="138"/>
      <c r="BE63" s="138"/>
      <c r="BF63" s="138"/>
      <c r="BG63" s="138"/>
      <c r="BH63" s="138"/>
      <c r="BI63" s="138"/>
      <c r="BJ63" s="138"/>
      <c r="BK63" s="138"/>
    </row>
    <row r="64" spans="1:63" x14ac:dyDescent="0.15">
      <c r="A64" s="138"/>
      <c r="B64" s="138"/>
      <c r="C64" s="138"/>
      <c r="D64" s="138"/>
      <c r="E64" s="138"/>
      <c r="F64" s="138"/>
      <c r="G64" s="138"/>
      <c r="H64" s="138"/>
      <c r="I64" s="138"/>
      <c r="J64" s="138"/>
      <c r="K64" s="138"/>
      <c r="L64" s="138"/>
      <c r="M64" s="138"/>
      <c r="N64" s="138"/>
      <c r="O64" s="138"/>
      <c r="P64" s="138"/>
      <c r="Q64" s="138"/>
      <c r="R64" s="138"/>
      <c r="S64" s="138"/>
      <c r="T64" s="138"/>
      <c r="U64" s="138"/>
      <c r="V64" s="138"/>
      <c r="W64" s="138"/>
      <c r="X64" s="138"/>
      <c r="Y64" s="138"/>
      <c r="Z64" s="138"/>
      <c r="AA64" s="138"/>
      <c r="AB64" s="138"/>
      <c r="AC64" s="138"/>
      <c r="AD64" s="138"/>
      <c r="AE64" s="138"/>
      <c r="AF64" s="138"/>
      <c r="AG64" s="138"/>
      <c r="AH64" s="138"/>
      <c r="AI64" s="138"/>
      <c r="AJ64" s="138"/>
      <c r="AK64" s="138"/>
      <c r="AL64" s="138"/>
      <c r="AM64" s="138"/>
      <c r="AN64" s="138"/>
      <c r="AO64" s="138"/>
      <c r="AP64" s="138"/>
      <c r="AQ64" s="138"/>
      <c r="AR64" s="138"/>
      <c r="AS64" s="138"/>
      <c r="AT64" s="138"/>
      <c r="AU64" s="138"/>
      <c r="AV64" s="138"/>
      <c r="AW64" s="138"/>
      <c r="AX64" s="138"/>
      <c r="AY64" s="138"/>
      <c r="AZ64" s="138"/>
      <c r="BA64" s="138"/>
      <c r="BB64" s="138"/>
      <c r="BC64" s="138"/>
      <c r="BD64" s="138"/>
      <c r="BE64" s="138"/>
      <c r="BF64" s="138"/>
      <c r="BG64" s="138"/>
      <c r="BH64" s="138"/>
      <c r="BI64" s="138"/>
      <c r="BJ64" s="138"/>
      <c r="BK64" s="138"/>
    </row>
    <row r="65" spans="1:63" s="25" customFormat="1" x14ac:dyDescent="0.15">
      <c r="A65" s="147"/>
      <c r="B65" s="147"/>
      <c r="C65" s="147"/>
      <c r="D65" s="147"/>
      <c r="E65" s="147"/>
      <c r="F65" s="147"/>
      <c r="G65" s="147"/>
      <c r="H65" s="147"/>
      <c r="I65" s="147"/>
      <c r="J65" s="147"/>
      <c r="K65" s="147"/>
      <c r="L65" s="147"/>
      <c r="M65" s="147"/>
      <c r="N65" s="147"/>
      <c r="O65" s="147"/>
      <c r="P65" s="147"/>
      <c r="Q65" s="147"/>
      <c r="R65" s="147"/>
      <c r="S65" s="147"/>
      <c r="T65" s="147"/>
      <c r="U65" s="147"/>
      <c r="V65" s="147"/>
      <c r="W65" s="147"/>
      <c r="X65" s="147"/>
      <c r="Y65" s="147"/>
      <c r="Z65" s="147"/>
      <c r="AA65" s="147"/>
      <c r="AB65" s="147"/>
      <c r="AC65" s="147"/>
      <c r="AD65" s="147"/>
      <c r="AE65" s="147"/>
      <c r="AF65" s="147"/>
      <c r="AG65" s="147"/>
      <c r="AH65" s="147"/>
      <c r="AI65" s="147"/>
      <c r="AJ65" s="147"/>
      <c r="AK65" s="147"/>
      <c r="AL65" s="147"/>
      <c r="AM65" s="147"/>
      <c r="AN65" s="147"/>
      <c r="AO65" s="147"/>
      <c r="AP65" s="147"/>
      <c r="AQ65" s="147"/>
      <c r="AR65" s="147"/>
      <c r="AS65" s="147"/>
      <c r="AT65" s="147"/>
      <c r="AU65" s="147"/>
      <c r="AV65" s="147"/>
      <c r="AW65" s="147"/>
      <c r="AX65" s="147"/>
      <c r="AY65" s="147"/>
      <c r="AZ65" s="147"/>
      <c r="BA65" s="147"/>
      <c r="BB65" s="147"/>
      <c r="BC65" s="147"/>
      <c r="BD65" s="147"/>
      <c r="BE65" s="147"/>
      <c r="BF65" s="147"/>
      <c r="BG65" s="147"/>
      <c r="BH65" s="147"/>
      <c r="BI65" s="147"/>
      <c r="BJ65" s="147"/>
      <c r="BK65" s="147"/>
    </row>
    <row r="66" spans="1:63" s="25" customFormat="1" ht="10.5" customHeight="1" x14ac:dyDescent="0.15">
      <c r="A66" s="147"/>
      <c r="B66" s="325"/>
      <c r="C66" s="325"/>
      <c r="D66" s="325"/>
      <c r="E66" s="325"/>
      <c r="F66" s="325"/>
      <c r="G66" s="325"/>
      <c r="H66" s="325"/>
      <c r="I66" s="325"/>
      <c r="J66" s="325"/>
      <c r="K66" s="325"/>
      <c r="L66" s="325"/>
      <c r="M66" s="325"/>
      <c r="N66" s="325"/>
      <c r="O66" s="325"/>
      <c r="P66" s="325"/>
      <c r="Q66" s="325"/>
      <c r="R66" s="325"/>
      <c r="S66" s="325"/>
      <c r="T66" s="325"/>
      <c r="U66" s="325"/>
      <c r="V66" s="325"/>
      <c r="W66" s="325"/>
      <c r="X66" s="325"/>
      <c r="Y66" s="325"/>
      <c r="Z66" s="325"/>
      <c r="AA66" s="325"/>
      <c r="AB66" s="325"/>
      <c r="AC66" s="325"/>
      <c r="AD66" s="325"/>
      <c r="AE66" s="325"/>
      <c r="AF66" s="325"/>
      <c r="AG66" s="325"/>
      <c r="AH66" s="325"/>
      <c r="AI66" s="147"/>
      <c r="AJ66" s="147"/>
      <c r="AK66" s="147"/>
      <c r="AL66" s="147"/>
      <c r="AM66" s="147"/>
      <c r="AN66" s="147"/>
      <c r="AO66" s="147"/>
      <c r="AP66" s="147"/>
      <c r="AQ66" s="147"/>
      <c r="AR66" s="147"/>
      <c r="AS66" s="147"/>
      <c r="AT66" s="147"/>
      <c r="AU66" s="147"/>
      <c r="AV66" s="147"/>
      <c r="AW66" s="147"/>
      <c r="AX66" s="147"/>
      <c r="AY66" s="147"/>
      <c r="AZ66" s="147"/>
      <c r="BA66" s="147"/>
      <c r="BB66" s="147"/>
      <c r="BC66" s="147"/>
      <c r="BD66" s="147"/>
      <c r="BE66" s="147"/>
      <c r="BF66" s="147"/>
      <c r="BG66" s="147"/>
      <c r="BH66" s="147"/>
      <c r="BI66" s="147"/>
      <c r="BJ66" s="147"/>
      <c r="BK66" s="147"/>
    </row>
    <row r="67" spans="1:63" s="25" customFormat="1" x14ac:dyDescent="0.15">
      <c r="A67" s="147"/>
      <c r="B67" s="325"/>
      <c r="C67" s="325"/>
      <c r="D67" s="325"/>
      <c r="E67" s="325"/>
      <c r="F67" s="325"/>
      <c r="G67" s="325"/>
      <c r="H67" s="325"/>
      <c r="I67" s="325"/>
      <c r="J67" s="325"/>
      <c r="K67" s="325"/>
      <c r="L67" s="325"/>
      <c r="M67" s="325"/>
      <c r="N67" s="325"/>
      <c r="O67" s="325"/>
      <c r="P67" s="325"/>
      <c r="Q67" s="325"/>
      <c r="R67" s="325"/>
      <c r="S67" s="325"/>
      <c r="T67" s="325"/>
      <c r="U67" s="325"/>
      <c r="V67" s="325"/>
      <c r="W67" s="325"/>
      <c r="X67" s="325"/>
      <c r="Y67" s="325"/>
      <c r="Z67" s="325"/>
      <c r="AA67" s="325"/>
      <c r="AB67" s="325"/>
      <c r="AC67" s="325"/>
      <c r="AD67" s="325"/>
      <c r="AE67" s="325"/>
      <c r="AF67" s="325"/>
      <c r="AG67" s="325"/>
      <c r="AH67" s="325"/>
      <c r="AI67" s="147"/>
      <c r="AJ67" s="147"/>
      <c r="AK67" s="147"/>
      <c r="AL67" s="147"/>
      <c r="AM67" s="147"/>
      <c r="AN67" s="147"/>
      <c r="AO67" s="147"/>
      <c r="AP67" s="147"/>
      <c r="AQ67" s="147"/>
      <c r="AR67" s="147"/>
      <c r="AS67" s="147"/>
      <c r="AT67" s="147"/>
      <c r="AU67" s="147"/>
      <c r="AV67" s="147"/>
      <c r="AW67" s="147"/>
      <c r="AX67" s="147"/>
      <c r="AY67" s="147"/>
      <c r="AZ67" s="147"/>
      <c r="BA67" s="147"/>
      <c r="BB67" s="147"/>
      <c r="BC67" s="147"/>
      <c r="BD67" s="147"/>
      <c r="BE67" s="147"/>
      <c r="BF67" s="147"/>
      <c r="BG67" s="147"/>
      <c r="BH67" s="147"/>
      <c r="BI67" s="147"/>
      <c r="BJ67" s="147"/>
      <c r="BK67" s="147"/>
    </row>
    <row r="68" spans="1:63" s="73" customFormat="1" x14ac:dyDescent="0.15">
      <c r="A68" s="149"/>
      <c r="B68" s="325"/>
      <c r="C68" s="325"/>
      <c r="D68" s="325"/>
      <c r="E68" s="325"/>
      <c r="F68" s="325"/>
      <c r="G68" s="325"/>
      <c r="H68" s="325"/>
      <c r="I68" s="325"/>
      <c r="J68" s="325"/>
      <c r="K68" s="325"/>
      <c r="L68" s="325"/>
      <c r="M68" s="325"/>
      <c r="N68" s="325"/>
      <c r="O68" s="325"/>
      <c r="P68" s="325"/>
      <c r="Q68" s="325"/>
      <c r="R68" s="325"/>
      <c r="S68" s="325"/>
      <c r="T68" s="325"/>
      <c r="U68" s="325"/>
      <c r="V68" s="325"/>
      <c r="W68" s="325"/>
      <c r="X68" s="325"/>
      <c r="Y68" s="325"/>
      <c r="Z68" s="325"/>
      <c r="AA68" s="325"/>
      <c r="AB68" s="325"/>
      <c r="AC68" s="325"/>
      <c r="AD68" s="325"/>
      <c r="AE68" s="325"/>
      <c r="AF68" s="325"/>
      <c r="AG68" s="325"/>
      <c r="AH68" s="325"/>
      <c r="AI68" s="149"/>
      <c r="AJ68" s="149"/>
      <c r="AK68" s="149"/>
      <c r="AL68" s="149"/>
      <c r="AM68" s="149"/>
      <c r="AN68" s="149"/>
      <c r="AO68" s="149"/>
      <c r="AP68" s="149"/>
      <c r="AQ68" s="149"/>
      <c r="AR68" s="149"/>
      <c r="AS68" s="149"/>
      <c r="AT68" s="149"/>
      <c r="AU68" s="149"/>
      <c r="AV68" s="149"/>
      <c r="AW68" s="149"/>
      <c r="AX68" s="149"/>
      <c r="AY68" s="149"/>
      <c r="AZ68" s="149"/>
      <c r="BA68" s="149"/>
      <c r="BB68" s="149"/>
      <c r="BC68" s="149"/>
      <c r="BD68" s="149"/>
      <c r="BE68" s="149"/>
      <c r="BF68" s="149"/>
      <c r="BG68" s="149"/>
      <c r="BH68" s="149"/>
      <c r="BI68" s="149"/>
      <c r="BJ68" s="149"/>
      <c r="BK68" s="149"/>
    </row>
    <row r="69" spans="1:63" s="73" customFormat="1" x14ac:dyDescent="0.15">
      <c r="A69" s="149"/>
      <c r="B69" s="325"/>
      <c r="C69" s="325"/>
      <c r="D69" s="325"/>
      <c r="E69" s="325"/>
      <c r="F69" s="325"/>
      <c r="G69" s="325"/>
      <c r="H69" s="325"/>
      <c r="I69" s="325"/>
      <c r="J69" s="325"/>
      <c r="K69" s="325"/>
      <c r="L69" s="325"/>
      <c r="M69" s="325"/>
      <c r="N69" s="325"/>
      <c r="O69" s="325"/>
      <c r="P69" s="325"/>
      <c r="Q69" s="325"/>
      <c r="R69" s="325"/>
      <c r="S69" s="325"/>
      <c r="T69" s="325"/>
      <c r="U69" s="325"/>
      <c r="V69" s="325"/>
      <c r="W69" s="325"/>
      <c r="X69" s="325"/>
      <c r="Y69" s="325"/>
      <c r="Z69" s="325"/>
      <c r="AA69" s="325"/>
      <c r="AB69" s="325"/>
      <c r="AC69" s="325"/>
      <c r="AD69" s="325"/>
      <c r="AE69" s="325"/>
      <c r="AF69" s="325"/>
      <c r="AG69" s="325"/>
      <c r="AH69" s="325"/>
      <c r="AI69" s="149"/>
      <c r="AJ69" s="149"/>
      <c r="AK69" s="149"/>
      <c r="AL69" s="149"/>
      <c r="AM69" s="149"/>
      <c r="AN69" s="149"/>
      <c r="AO69" s="149"/>
      <c r="AP69" s="149"/>
      <c r="AQ69" s="149"/>
      <c r="AR69" s="149"/>
      <c r="AS69" s="149"/>
      <c r="AT69" s="149"/>
      <c r="AU69" s="149"/>
      <c r="AV69" s="149"/>
      <c r="AW69" s="149"/>
      <c r="AX69" s="149"/>
      <c r="AY69" s="149"/>
      <c r="AZ69" s="149"/>
      <c r="BA69" s="149"/>
      <c r="BB69" s="149"/>
      <c r="BC69" s="149"/>
      <c r="BD69" s="149"/>
      <c r="BE69" s="149"/>
      <c r="BF69" s="149"/>
      <c r="BG69" s="149"/>
      <c r="BH69" s="149"/>
      <c r="BI69" s="149"/>
      <c r="BJ69" s="149"/>
      <c r="BK69" s="149"/>
    </row>
    <row r="70" spans="1:63" s="73" customFormat="1" x14ac:dyDescent="0.15">
      <c r="A70" s="150"/>
      <c r="B70" s="325"/>
      <c r="C70" s="325"/>
      <c r="D70" s="325"/>
      <c r="E70" s="325"/>
      <c r="F70" s="325"/>
      <c r="G70" s="325"/>
      <c r="H70" s="325"/>
      <c r="I70" s="325"/>
      <c r="J70" s="325"/>
      <c r="K70" s="325"/>
      <c r="L70" s="325"/>
      <c r="M70" s="325"/>
      <c r="N70" s="325"/>
      <c r="O70" s="325"/>
      <c r="P70" s="325"/>
      <c r="Q70" s="325"/>
      <c r="R70" s="325"/>
      <c r="S70" s="325"/>
      <c r="T70" s="325"/>
      <c r="U70" s="325"/>
      <c r="V70" s="325"/>
      <c r="W70" s="325"/>
      <c r="X70" s="325"/>
      <c r="Y70" s="325"/>
      <c r="Z70" s="325"/>
      <c r="AA70" s="325"/>
      <c r="AB70" s="325"/>
      <c r="AC70" s="325"/>
      <c r="AD70" s="325"/>
      <c r="AE70" s="325"/>
      <c r="AF70" s="325"/>
      <c r="AG70" s="325"/>
      <c r="AH70" s="325"/>
      <c r="AI70" s="149"/>
      <c r="AJ70" s="149"/>
      <c r="AK70" s="149"/>
      <c r="AL70" s="149"/>
      <c r="AM70" s="149"/>
      <c r="AN70" s="149"/>
      <c r="AO70" s="149"/>
      <c r="AP70" s="149"/>
      <c r="AQ70" s="149"/>
      <c r="AR70" s="149"/>
      <c r="AS70" s="149"/>
      <c r="AT70" s="149"/>
      <c r="AU70" s="149"/>
      <c r="AV70" s="149"/>
      <c r="AW70" s="149"/>
      <c r="AX70" s="149"/>
      <c r="AY70" s="149"/>
      <c r="AZ70" s="149"/>
      <c r="BA70" s="149"/>
      <c r="BB70" s="149"/>
      <c r="BC70" s="149"/>
      <c r="BD70" s="149"/>
      <c r="BE70" s="149"/>
      <c r="BF70" s="149"/>
      <c r="BG70" s="149"/>
      <c r="BH70" s="149"/>
      <c r="BI70" s="149"/>
      <c r="BJ70" s="149"/>
      <c r="BK70" s="149"/>
    </row>
    <row r="71" spans="1:63" s="73" customFormat="1" x14ac:dyDescent="0.15">
      <c r="A71" s="149"/>
      <c r="B71" s="325">
        <v>1</v>
      </c>
      <c r="C71" s="325">
        <v>2</v>
      </c>
      <c r="D71" s="325">
        <v>3</v>
      </c>
      <c r="E71" s="325">
        <v>4</v>
      </c>
      <c r="F71" s="325">
        <v>5</v>
      </c>
      <c r="G71" s="325">
        <v>6</v>
      </c>
      <c r="H71" s="325">
        <v>7</v>
      </c>
      <c r="I71" s="325">
        <v>8</v>
      </c>
      <c r="J71" s="325">
        <v>9</v>
      </c>
      <c r="K71" s="325">
        <v>10</v>
      </c>
      <c r="L71" s="325">
        <v>11</v>
      </c>
      <c r="M71" s="325">
        <v>12</v>
      </c>
      <c r="N71" s="325"/>
      <c r="O71" s="325"/>
      <c r="P71" s="325"/>
      <c r="Q71" s="325"/>
      <c r="R71" s="325"/>
      <c r="S71" s="325"/>
      <c r="T71" s="325"/>
      <c r="U71" s="325"/>
      <c r="V71" s="325"/>
      <c r="W71" s="325"/>
      <c r="X71" s="325"/>
      <c r="Y71" s="325"/>
      <c r="Z71" s="325"/>
      <c r="AA71" s="325"/>
      <c r="AB71" s="325"/>
      <c r="AC71" s="325"/>
      <c r="AD71" s="325"/>
      <c r="AE71" s="325"/>
      <c r="AF71" s="325"/>
      <c r="AG71" s="325"/>
      <c r="AH71" s="325"/>
      <c r="AI71" s="149"/>
      <c r="AJ71" s="149"/>
      <c r="AK71" s="149"/>
      <c r="AL71" s="149"/>
      <c r="AM71" s="149"/>
      <c r="AN71" s="149"/>
      <c r="AO71" s="149"/>
      <c r="AP71" s="149"/>
      <c r="AQ71" s="149"/>
      <c r="AR71" s="149"/>
      <c r="AS71" s="149"/>
      <c r="AT71" s="149"/>
      <c r="AU71" s="149"/>
      <c r="AV71" s="149"/>
      <c r="AW71" s="149"/>
      <c r="AX71" s="149"/>
      <c r="AY71" s="149"/>
      <c r="AZ71" s="149"/>
      <c r="BA71" s="149"/>
      <c r="BB71" s="149"/>
      <c r="BC71" s="149"/>
      <c r="BD71" s="149"/>
      <c r="BE71" s="149"/>
      <c r="BF71" s="149"/>
      <c r="BG71" s="149"/>
      <c r="BH71" s="149"/>
      <c r="BI71" s="149"/>
      <c r="BJ71" s="149"/>
      <c r="BK71" s="149"/>
    </row>
    <row r="72" spans="1:63" s="73" customFormat="1" x14ac:dyDescent="0.15">
      <c r="A72" s="148"/>
      <c r="B72" s="325">
        <v>43820</v>
      </c>
      <c r="C72" s="325">
        <v>43827</v>
      </c>
      <c r="D72" s="325">
        <v>43834</v>
      </c>
      <c r="E72" s="325">
        <v>43841</v>
      </c>
      <c r="F72" s="325">
        <v>43848</v>
      </c>
      <c r="G72" s="325">
        <v>43855</v>
      </c>
      <c r="H72" s="325">
        <v>43862</v>
      </c>
      <c r="I72" s="325">
        <v>43869</v>
      </c>
      <c r="J72" s="325">
        <v>43876</v>
      </c>
      <c r="K72" s="325">
        <v>43883</v>
      </c>
      <c r="L72" s="325">
        <v>43890</v>
      </c>
      <c r="M72" s="325">
        <v>43897</v>
      </c>
      <c r="N72" s="325"/>
      <c r="O72" s="325"/>
      <c r="P72" s="325"/>
      <c r="Q72" s="325"/>
      <c r="R72" s="325"/>
      <c r="S72" s="325"/>
      <c r="T72" s="325"/>
      <c r="U72" s="325"/>
      <c r="V72" s="325"/>
      <c r="W72" s="325"/>
      <c r="X72" s="325"/>
      <c r="Y72" s="325"/>
      <c r="Z72" s="325"/>
      <c r="AA72" s="325"/>
      <c r="AB72" s="325"/>
      <c r="AC72" s="325"/>
      <c r="AD72" s="325"/>
      <c r="AE72" s="325"/>
      <c r="AF72" s="325"/>
      <c r="AG72" s="325"/>
      <c r="AH72" s="325"/>
      <c r="AI72" s="149"/>
      <c r="AJ72" s="149"/>
      <c r="AK72" s="149"/>
      <c r="AL72" s="149"/>
      <c r="AM72" s="149"/>
      <c r="AN72" s="149"/>
      <c r="AO72" s="149"/>
      <c r="AP72" s="149"/>
      <c r="AQ72" s="149"/>
      <c r="AR72" s="149"/>
      <c r="AS72" s="149"/>
      <c r="AT72" s="149"/>
      <c r="AU72" s="149"/>
      <c r="AV72" s="149"/>
      <c r="AW72" s="149"/>
      <c r="AX72" s="149"/>
      <c r="AY72" s="149"/>
      <c r="AZ72" s="149"/>
      <c r="BA72" s="149"/>
      <c r="BB72" s="149"/>
      <c r="BC72" s="149"/>
      <c r="BD72" s="149"/>
      <c r="BE72" s="149"/>
      <c r="BF72" s="149"/>
      <c r="BG72" s="149"/>
      <c r="BH72" s="149"/>
      <c r="BI72" s="149"/>
      <c r="BJ72" s="149"/>
      <c r="BK72" s="149"/>
    </row>
    <row r="73" spans="1:63" s="73" customFormat="1" ht="14" x14ac:dyDescent="0.15">
      <c r="A73" s="151" t="s">
        <v>15</v>
      </c>
      <c r="B73" s="325">
        <v>59.46843853820598</v>
      </c>
      <c r="C73" s="325">
        <v>54.485049833887047</v>
      </c>
      <c r="D73" s="325">
        <v>41.860465116279073</v>
      </c>
      <c r="E73" s="325">
        <v>73.532668881506098</v>
      </c>
      <c r="F73" s="325">
        <v>60.575858250276852</v>
      </c>
      <c r="G73" s="325">
        <v>80.952380952380949</v>
      </c>
      <c r="H73" s="325">
        <v>81.17386489479513</v>
      </c>
      <c r="I73" s="325">
        <v>78.294573643410857</v>
      </c>
      <c r="J73" s="325">
        <v>82.059800664451828</v>
      </c>
      <c r="K73" s="325">
        <v>90.143964562569209</v>
      </c>
      <c r="L73" s="325">
        <v>63.122923588039868</v>
      </c>
      <c r="M73" s="325">
        <v>84.496124031007753</v>
      </c>
      <c r="N73" s="325"/>
      <c r="O73" s="325"/>
      <c r="P73" s="325"/>
      <c r="Q73" s="325"/>
      <c r="R73" s="325"/>
      <c r="S73" s="325"/>
      <c r="T73" s="325"/>
      <c r="U73" s="325"/>
      <c r="V73" s="325"/>
      <c r="W73" s="325"/>
      <c r="X73" s="325"/>
      <c r="Y73" s="325"/>
      <c r="Z73" s="325"/>
      <c r="AA73" s="325"/>
      <c r="AB73" s="325"/>
      <c r="AC73" s="325"/>
      <c r="AD73" s="325"/>
      <c r="AE73" s="325"/>
      <c r="AF73" s="325"/>
      <c r="AG73" s="325"/>
      <c r="AH73" s="325"/>
      <c r="AI73" s="149"/>
      <c r="AJ73" s="149"/>
      <c r="AK73" s="149"/>
      <c r="AL73" s="149"/>
      <c r="AM73" s="149"/>
      <c r="AN73" s="149"/>
      <c r="AO73" s="149"/>
      <c r="AP73" s="149"/>
      <c r="AQ73" s="149"/>
      <c r="AR73" s="149"/>
      <c r="AS73" s="149"/>
      <c r="AT73" s="149"/>
      <c r="AU73" s="149"/>
      <c r="AV73" s="149"/>
      <c r="AW73" s="149"/>
      <c r="AX73" s="149"/>
      <c r="AY73" s="149"/>
      <c r="AZ73" s="149"/>
      <c r="BA73" s="149"/>
      <c r="BB73" s="149"/>
      <c r="BC73" s="149"/>
      <c r="BD73" s="149"/>
      <c r="BE73" s="149"/>
      <c r="BF73" s="149"/>
      <c r="BG73" s="149"/>
      <c r="BH73" s="149"/>
      <c r="BI73" s="149"/>
      <c r="BJ73" s="149"/>
      <c r="BK73" s="149"/>
    </row>
    <row r="74" spans="1:63" s="73" customFormat="1" ht="14" x14ac:dyDescent="0.15">
      <c r="A74" s="151" t="s">
        <v>12</v>
      </c>
      <c r="B74" s="325">
        <v>53.93462469733656</v>
      </c>
      <c r="C74" s="325">
        <v>36.743341404358354</v>
      </c>
      <c r="D74" s="325">
        <v>35.99677158999193</v>
      </c>
      <c r="E74" s="325">
        <v>53.490718321226794</v>
      </c>
      <c r="F74" s="325">
        <v>65.435835351089594</v>
      </c>
      <c r="G74" s="325">
        <v>60.048426150121067</v>
      </c>
      <c r="H74" s="325">
        <v>64.666725722947305</v>
      </c>
      <c r="I74" s="325">
        <v>66.928974979822442</v>
      </c>
      <c r="J74" s="325">
        <v>72.800645682001615</v>
      </c>
      <c r="K74" s="325">
        <v>75.807102502017756</v>
      </c>
      <c r="L74" s="325">
        <v>62.267958030669895</v>
      </c>
      <c r="M74" s="325">
        <v>71.63034705407587</v>
      </c>
      <c r="N74" s="325"/>
      <c r="O74" s="325"/>
      <c r="P74" s="325"/>
      <c r="Q74" s="325"/>
      <c r="R74" s="325"/>
      <c r="S74" s="325"/>
      <c r="T74" s="325"/>
      <c r="U74" s="325"/>
      <c r="V74" s="325"/>
      <c r="W74" s="325"/>
      <c r="X74" s="325"/>
      <c r="Y74" s="325"/>
      <c r="Z74" s="325"/>
      <c r="AA74" s="325"/>
      <c r="AB74" s="325"/>
      <c r="AC74" s="325"/>
      <c r="AD74" s="325"/>
      <c r="AE74" s="325"/>
      <c r="AF74" s="325"/>
      <c r="AG74" s="325"/>
      <c r="AH74" s="325"/>
      <c r="AI74" s="149"/>
      <c r="AJ74" s="149"/>
      <c r="AK74" s="149"/>
      <c r="AL74" s="149"/>
      <c r="AM74" s="149"/>
      <c r="AN74" s="149"/>
      <c r="AO74" s="149"/>
      <c r="AP74" s="149"/>
      <c r="AQ74" s="149"/>
      <c r="AR74" s="149"/>
      <c r="AS74" s="149"/>
      <c r="AT74" s="149"/>
      <c r="AU74" s="149"/>
      <c r="AV74" s="149"/>
      <c r="AW74" s="149"/>
      <c r="AX74" s="149"/>
      <c r="AY74" s="149"/>
      <c r="AZ74" s="149"/>
      <c r="BA74" s="149"/>
      <c r="BB74" s="149"/>
      <c r="BC74" s="149"/>
      <c r="BD74" s="149"/>
      <c r="BE74" s="149"/>
      <c r="BF74" s="149"/>
      <c r="BG74" s="149"/>
      <c r="BH74" s="149"/>
      <c r="BI74" s="149"/>
      <c r="BJ74" s="149"/>
      <c r="BK74" s="149"/>
    </row>
    <row r="75" spans="1:63" ht="14" x14ac:dyDescent="0.15">
      <c r="A75" s="151" t="s">
        <v>99</v>
      </c>
      <c r="B75" s="325">
        <v>51.318594994950061</v>
      </c>
      <c r="C75" s="325">
        <v>39.838401975086974</v>
      </c>
      <c r="D75" s="325">
        <v>35.327123779598253</v>
      </c>
      <c r="E75" s="325">
        <v>56.615419144877116</v>
      </c>
      <c r="F75" s="325">
        <v>65.64919762091796</v>
      </c>
      <c r="G75" s="325">
        <v>66.311300639658853</v>
      </c>
      <c r="H75" s="325">
        <v>64.459656604197065</v>
      </c>
      <c r="I75" s="325">
        <v>66.445965660419702</v>
      </c>
      <c r="J75" s="325">
        <v>71.697901470093143</v>
      </c>
      <c r="K75" s="325">
        <v>73.280215464033219</v>
      </c>
      <c r="L75" s="325">
        <v>56.278756592974972</v>
      </c>
      <c r="M75" s="325">
        <v>67.983391314106157</v>
      </c>
      <c r="N75" s="325"/>
      <c r="O75" s="325"/>
      <c r="P75" s="325"/>
      <c r="Q75" s="325"/>
      <c r="R75" s="325"/>
      <c r="S75" s="325"/>
      <c r="T75" s="325"/>
      <c r="U75" s="325"/>
      <c r="V75" s="325"/>
      <c r="W75" s="325"/>
      <c r="X75" s="325"/>
      <c r="Y75" s="325"/>
      <c r="Z75" s="325"/>
      <c r="AA75" s="325"/>
      <c r="AB75" s="325"/>
      <c r="AC75" s="325"/>
      <c r="AD75" s="325"/>
      <c r="AE75" s="325"/>
      <c r="AF75" s="325"/>
      <c r="AG75" s="325"/>
      <c r="AH75" s="325"/>
      <c r="AI75" s="138"/>
      <c r="AJ75" s="138"/>
      <c r="AK75" s="138"/>
      <c r="AL75" s="138"/>
      <c r="AM75" s="138"/>
      <c r="AN75" s="138"/>
      <c r="AO75" s="138"/>
      <c r="AP75" s="138"/>
      <c r="AQ75" s="138"/>
      <c r="AR75" s="138"/>
      <c r="AS75" s="138"/>
      <c r="AT75" s="138"/>
      <c r="AU75" s="138"/>
      <c r="AV75" s="138"/>
      <c r="AW75" s="138"/>
      <c r="AX75" s="138"/>
      <c r="AY75" s="138"/>
      <c r="AZ75" s="138"/>
      <c r="BA75" s="138"/>
      <c r="BB75" s="138"/>
      <c r="BC75" s="138"/>
      <c r="BD75" s="138"/>
      <c r="BE75" s="138"/>
      <c r="BF75" s="138"/>
      <c r="BG75" s="138"/>
      <c r="BH75" s="138"/>
      <c r="BI75" s="138"/>
      <c r="BJ75" s="138"/>
      <c r="BK75" s="138"/>
    </row>
    <row r="76" spans="1:63" x14ac:dyDescent="0.15">
      <c r="A76" s="148"/>
      <c r="B76" s="325"/>
      <c r="C76" s="325"/>
      <c r="D76" s="325"/>
      <c r="E76" s="325"/>
      <c r="F76" s="325"/>
      <c r="G76" s="325"/>
      <c r="H76" s="325"/>
      <c r="I76" s="325"/>
      <c r="J76" s="325"/>
      <c r="K76" s="325"/>
      <c r="L76" s="325"/>
      <c r="M76" s="325"/>
      <c r="N76" s="325"/>
      <c r="O76" s="325"/>
      <c r="P76" s="325"/>
      <c r="Q76" s="325"/>
      <c r="R76" s="325"/>
      <c r="S76" s="325"/>
      <c r="T76" s="325"/>
      <c r="U76" s="325"/>
      <c r="V76" s="325"/>
      <c r="W76" s="325"/>
      <c r="X76" s="325"/>
      <c r="Y76" s="325"/>
      <c r="Z76" s="325"/>
      <c r="AA76" s="325"/>
      <c r="AB76" s="325"/>
      <c r="AC76" s="325"/>
      <c r="AD76" s="325"/>
      <c r="AE76" s="325"/>
      <c r="AF76" s="325"/>
      <c r="AG76" s="325"/>
      <c r="AH76" s="325"/>
      <c r="AI76" s="138"/>
      <c r="AJ76" s="138"/>
      <c r="AK76" s="138"/>
      <c r="AL76" s="138"/>
      <c r="AM76" s="138"/>
      <c r="AN76" s="138"/>
      <c r="AO76" s="138"/>
      <c r="AP76" s="138"/>
      <c r="AQ76" s="138"/>
      <c r="AR76" s="138"/>
      <c r="AS76" s="138"/>
      <c r="AT76" s="138"/>
      <c r="AU76" s="138"/>
      <c r="AV76" s="138"/>
      <c r="AW76" s="138"/>
      <c r="AX76" s="138"/>
      <c r="AY76" s="138"/>
      <c r="AZ76" s="138"/>
      <c r="BA76" s="138"/>
      <c r="BB76" s="138"/>
      <c r="BC76" s="138"/>
      <c r="BD76" s="138"/>
      <c r="BE76" s="138"/>
      <c r="BF76" s="138"/>
      <c r="BG76" s="138"/>
      <c r="BH76" s="138"/>
      <c r="BI76" s="138"/>
      <c r="BJ76" s="138"/>
      <c r="BK76" s="138"/>
    </row>
    <row r="77" spans="1:63" x14ac:dyDescent="0.15">
      <c r="A77" s="148"/>
      <c r="B77" s="325"/>
      <c r="C77" s="325"/>
      <c r="D77" s="325"/>
      <c r="E77" s="325"/>
      <c r="F77" s="325"/>
      <c r="G77" s="325"/>
      <c r="H77" s="325"/>
      <c r="I77" s="325"/>
      <c r="J77" s="325"/>
      <c r="K77" s="325"/>
      <c r="L77" s="325"/>
      <c r="M77" s="325"/>
      <c r="N77" s="325"/>
      <c r="O77" s="325"/>
      <c r="P77" s="325"/>
      <c r="Q77" s="325"/>
      <c r="R77" s="325"/>
      <c r="S77" s="325"/>
      <c r="T77" s="325"/>
      <c r="U77" s="325"/>
      <c r="V77" s="325"/>
      <c r="W77" s="325"/>
      <c r="X77" s="325"/>
      <c r="Y77" s="325"/>
      <c r="Z77" s="325"/>
      <c r="AA77" s="325"/>
      <c r="AB77" s="325"/>
      <c r="AC77" s="325"/>
      <c r="AD77" s="325"/>
      <c r="AE77" s="325"/>
      <c r="AF77" s="325"/>
      <c r="AG77" s="325"/>
      <c r="AH77" s="325"/>
      <c r="AI77" s="138"/>
      <c r="AJ77" s="138"/>
      <c r="AK77" s="138"/>
      <c r="AL77" s="138"/>
      <c r="AM77" s="138"/>
      <c r="AN77" s="138"/>
      <c r="AO77" s="138"/>
      <c r="AP77" s="138"/>
      <c r="AQ77" s="138"/>
      <c r="AR77" s="138"/>
      <c r="AS77" s="138"/>
      <c r="AT77" s="138"/>
      <c r="AU77" s="138"/>
      <c r="AV77" s="138"/>
      <c r="AW77" s="138"/>
      <c r="AX77" s="138"/>
      <c r="AY77" s="138"/>
      <c r="AZ77" s="138"/>
      <c r="BA77" s="138"/>
      <c r="BB77" s="138"/>
      <c r="BC77" s="138"/>
      <c r="BD77" s="138"/>
      <c r="BE77" s="138"/>
      <c r="BF77" s="138"/>
      <c r="BG77" s="138"/>
      <c r="BH77" s="138"/>
      <c r="BI77" s="138"/>
      <c r="BJ77" s="138"/>
      <c r="BK77" s="138"/>
    </row>
    <row r="78" spans="1:63" x14ac:dyDescent="0.15">
      <c r="A78" s="138"/>
      <c r="B78" s="325"/>
      <c r="C78" s="325"/>
      <c r="D78" s="325"/>
      <c r="E78" s="325"/>
      <c r="F78" s="325"/>
      <c r="G78" s="325"/>
      <c r="H78" s="325"/>
      <c r="I78" s="325"/>
      <c r="J78" s="325"/>
      <c r="K78" s="325"/>
      <c r="L78" s="325"/>
      <c r="M78" s="325"/>
      <c r="N78" s="325"/>
      <c r="O78" s="325"/>
      <c r="P78" s="325"/>
      <c r="Q78" s="325"/>
      <c r="R78" s="325"/>
      <c r="S78" s="325"/>
      <c r="T78" s="325"/>
      <c r="U78" s="325"/>
      <c r="V78" s="325"/>
      <c r="W78" s="325"/>
      <c r="X78" s="325"/>
      <c r="Y78" s="325"/>
      <c r="Z78" s="325"/>
      <c r="AA78" s="325"/>
      <c r="AB78" s="325"/>
      <c r="AC78" s="325"/>
      <c r="AD78" s="325"/>
      <c r="AE78" s="325"/>
      <c r="AF78" s="325"/>
      <c r="AG78" s="325"/>
      <c r="AH78" s="325"/>
      <c r="AI78" s="138"/>
      <c r="AJ78" s="138"/>
      <c r="AK78" s="138"/>
      <c r="AL78" s="138"/>
      <c r="AM78" s="138"/>
      <c r="AN78" s="138"/>
      <c r="AO78" s="138"/>
      <c r="AP78" s="138"/>
      <c r="AQ78" s="138"/>
      <c r="AR78" s="138"/>
      <c r="AS78" s="138"/>
      <c r="AT78" s="138"/>
      <c r="AU78" s="138"/>
      <c r="AV78" s="138"/>
      <c r="AW78" s="138"/>
      <c r="AX78" s="138"/>
      <c r="AY78" s="138"/>
      <c r="AZ78" s="138"/>
      <c r="BA78" s="138"/>
      <c r="BB78" s="138"/>
      <c r="BC78" s="138"/>
      <c r="BD78" s="138"/>
      <c r="BE78" s="138"/>
      <c r="BF78" s="138"/>
      <c r="BG78" s="138"/>
      <c r="BH78" s="138"/>
      <c r="BI78" s="138"/>
      <c r="BJ78" s="138"/>
      <c r="BK78" s="138"/>
    </row>
    <row r="79" spans="1:63" x14ac:dyDescent="0.15">
      <c r="A79" s="138"/>
      <c r="B79" s="325"/>
      <c r="C79" s="325"/>
      <c r="D79" s="325"/>
      <c r="E79" s="325"/>
      <c r="F79" s="325"/>
      <c r="G79" s="325"/>
      <c r="H79" s="325"/>
      <c r="I79" s="325"/>
      <c r="J79" s="325"/>
      <c r="K79" s="325"/>
      <c r="L79" s="325"/>
      <c r="M79" s="325"/>
      <c r="N79" s="325"/>
      <c r="O79" s="325"/>
      <c r="P79" s="325"/>
      <c r="Q79" s="325"/>
      <c r="R79" s="325"/>
      <c r="S79" s="325"/>
      <c r="T79" s="325"/>
      <c r="U79" s="325"/>
      <c r="V79" s="325"/>
      <c r="W79" s="325"/>
      <c r="X79" s="325"/>
      <c r="Y79" s="325"/>
      <c r="Z79" s="325"/>
      <c r="AA79" s="325"/>
      <c r="AB79" s="325"/>
      <c r="AC79" s="325"/>
      <c r="AD79" s="325"/>
      <c r="AE79" s="325"/>
      <c r="AF79" s="325"/>
      <c r="AG79" s="325"/>
      <c r="AH79" s="325"/>
      <c r="AI79" s="138"/>
      <c r="AJ79" s="138"/>
      <c r="AK79" s="138"/>
      <c r="AL79" s="138"/>
      <c r="AM79" s="138"/>
      <c r="AN79" s="138"/>
      <c r="AO79" s="138"/>
      <c r="AP79" s="138"/>
      <c r="AQ79" s="138"/>
      <c r="AR79" s="138"/>
      <c r="AS79" s="138"/>
      <c r="AT79" s="138"/>
      <c r="AU79" s="138"/>
      <c r="AV79" s="138"/>
      <c r="AW79" s="138"/>
      <c r="AX79" s="138"/>
      <c r="AY79" s="138"/>
      <c r="AZ79" s="138"/>
      <c r="BA79" s="138"/>
      <c r="BB79" s="138"/>
      <c r="BC79" s="138"/>
      <c r="BD79" s="138"/>
      <c r="BE79" s="138"/>
      <c r="BF79" s="138"/>
      <c r="BG79" s="138"/>
      <c r="BH79" s="138"/>
      <c r="BI79" s="138"/>
      <c r="BJ79" s="138"/>
      <c r="BK79" s="138"/>
    </row>
    <row r="80" spans="1:63" x14ac:dyDescent="0.15">
      <c r="A80" s="138"/>
      <c r="B80" s="325"/>
      <c r="C80" s="325"/>
      <c r="D80" s="325"/>
      <c r="E80" s="325"/>
      <c r="F80" s="325"/>
      <c r="G80" s="325"/>
      <c r="H80" s="325"/>
      <c r="I80" s="325"/>
      <c r="J80" s="325"/>
      <c r="K80" s="325"/>
      <c r="L80" s="325"/>
      <c r="M80" s="325"/>
      <c r="N80" s="325"/>
      <c r="O80" s="325"/>
      <c r="P80" s="325"/>
      <c r="Q80" s="325"/>
      <c r="R80" s="325"/>
      <c r="S80" s="325"/>
      <c r="T80" s="325"/>
      <c r="U80" s="325"/>
      <c r="V80" s="325"/>
      <c r="W80" s="325"/>
      <c r="X80" s="325"/>
      <c r="Y80" s="325"/>
      <c r="Z80" s="325"/>
      <c r="AA80" s="325"/>
      <c r="AB80" s="325"/>
      <c r="AC80" s="325"/>
      <c r="AD80" s="325"/>
      <c r="AE80" s="325"/>
      <c r="AF80" s="325"/>
      <c r="AG80" s="325"/>
      <c r="AH80" s="325"/>
      <c r="AI80" s="138"/>
      <c r="AJ80" s="138"/>
      <c r="AK80" s="138"/>
      <c r="AL80" s="138"/>
      <c r="AM80" s="138"/>
      <c r="AN80" s="138"/>
      <c r="AO80" s="138"/>
      <c r="AP80" s="138"/>
      <c r="AQ80" s="138"/>
      <c r="AR80" s="138"/>
      <c r="AS80" s="138"/>
      <c r="AT80" s="138"/>
      <c r="AU80" s="138"/>
      <c r="AV80" s="138"/>
      <c r="AW80" s="138"/>
      <c r="AX80" s="138"/>
      <c r="AY80" s="138"/>
      <c r="AZ80" s="138"/>
      <c r="BA80" s="138"/>
      <c r="BB80" s="138"/>
      <c r="BC80" s="138"/>
      <c r="BD80" s="138"/>
      <c r="BE80" s="138"/>
      <c r="BF80" s="138"/>
      <c r="BG80" s="138"/>
      <c r="BH80" s="138"/>
      <c r="BI80" s="138"/>
      <c r="BJ80" s="138"/>
      <c r="BK80" s="138"/>
    </row>
    <row r="81" spans="1:63" x14ac:dyDescent="0.15">
      <c r="A81" s="138"/>
      <c r="B81" s="325"/>
      <c r="C81" s="325"/>
      <c r="D81" s="325"/>
      <c r="E81" s="325"/>
      <c r="F81" s="325"/>
      <c r="G81" s="325"/>
      <c r="H81" s="325"/>
      <c r="I81" s="325"/>
      <c r="J81" s="325"/>
      <c r="K81" s="325"/>
      <c r="L81" s="325"/>
      <c r="M81" s="325"/>
      <c r="N81" s="325"/>
      <c r="O81" s="325"/>
      <c r="P81" s="325"/>
      <c r="Q81" s="325"/>
      <c r="R81" s="325"/>
      <c r="S81" s="325"/>
      <c r="T81" s="325"/>
      <c r="U81" s="325"/>
      <c r="V81" s="325"/>
      <c r="W81" s="325"/>
      <c r="X81" s="325"/>
      <c r="Y81" s="325"/>
      <c r="Z81" s="325"/>
      <c r="AA81" s="325"/>
      <c r="AB81" s="325"/>
      <c r="AC81" s="325"/>
      <c r="AD81" s="325"/>
      <c r="AE81" s="325"/>
      <c r="AF81" s="325"/>
      <c r="AG81" s="325"/>
      <c r="AH81" s="325"/>
      <c r="AI81" s="138"/>
      <c r="AJ81" s="138"/>
      <c r="AK81" s="138"/>
      <c r="AL81" s="138"/>
      <c r="AM81" s="138"/>
      <c r="AN81" s="138"/>
      <c r="AO81" s="138"/>
      <c r="AP81" s="138"/>
      <c r="AQ81" s="138"/>
      <c r="AR81" s="138"/>
      <c r="AS81" s="138"/>
      <c r="AT81" s="138"/>
      <c r="AU81" s="138"/>
      <c r="AV81" s="138"/>
      <c r="AW81" s="138"/>
      <c r="AX81" s="138"/>
      <c r="AY81" s="138"/>
      <c r="AZ81" s="138"/>
      <c r="BA81" s="138"/>
      <c r="BB81" s="138"/>
      <c r="BC81" s="138"/>
      <c r="BD81" s="138"/>
      <c r="BE81" s="138"/>
      <c r="BF81" s="138"/>
      <c r="BG81" s="138"/>
      <c r="BH81" s="138"/>
      <c r="BI81" s="138"/>
      <c r="BJ81" s="138"/>
      <c r="BK81" s="138"/>
    </row>
    <row r="82" spans="1:63" x14ac:dyDescent="0.15">
      <c r="A82" s="138"/>
      <c r="B82" s="325"/>
      <c r="C82" s="325"/>
      <c r="D82" s="325"/>
      <c r="E82" s="325"/>
      <c r="F82" s="325"/>
      <c r="G82" s="325"/>
      <c r="H82" s="325"/>
      <c r="I82" s="325"/>
      <c r="J82" s="325"/>
      <c r="K82" s="325"/>
      <c r="L82" s="325"/>
      <c r="M82" s="325"/>
      <c r="N82" s="325"/>
      <c r="O82" s="325"/>
      <c r="P82" s="325"/>
      <c r="Q82" s="325"/>
      <c r="R82" s="325"/>
      <c r="S82" s="325"/>
      <c r="T82" s="325"/>
      <c r="U82" s="325"/>
      <c r="V82" s="325"/>
      <c r="W82" s="325"/>
      <c r="X82" s="325"/>
      <c r="Y82" s="325"/>
      <c r="Z82" s="325"/>
      <c r="AA82" s="325"/>
      <c r="AB82" s="325"/>
      <c r="AC82" s="325"/>
      <c r="AD82" s="325"/>
      <c r="AE82" s="325"/>
      <c r="AF82" s="325"/>
      <c r="AG82" s="325"/>
      <c r="AH82" s="325"/>
      <c r="AI82" s="138"/>
      <c r="AJ82" s="138"/>
      <c r="AK82" s="138"/>
      <c r="AL82" s="138"/>
      <c r="AM82" s="138"/>
      <c r="AN82" s="138"/>
      <c r="AO82" s="138"/>
      <c r="AP82" s="138"/>
      <c r="AQ82" s="138"/>
      <c r="AR82" s="138"/>
      <c r="AS82" s="138"/>
      <c r="AT82" s="138"/>
      <c r="AU82" s="138"/>
      <c r="AV82" s="138"/>
      <c r="AW82" s="138"/>
      <c r="AX82" s="138"/>
      <c r="AY82" s="138"/>
      <c r="AZ82" s="138"/>
      <c r="BA82" s="138"/>
      <c r="BB82" s="138"/>
      <c r="BC82" s="138"/>
      <c r="BD82" s="138"/>
      <c r="BE82" s="138"/>
      <c r="BF82" s="138"/>
      <c r="BG82" s="138"/>
      <c r="BH82" s="138"/>
      <c r="BI82" s="138"/>
      <c r="BJ82" s="138"/>
      <c r="BK82" s="138"/>
    </row>
    <row r="83" spans="1:63" x14ac:dyDescent="0.15">
      <c r="A83" s="138"/>
      <c r="B83" s="325"/>
      <c r="C83" s="325"/>
      <c r="D83" s="325"/>
      <c r="E83" s="325"/>
      <c r="F83" s="325"/>
      <c r="G83" s="325"/>
      <c r="H83" s="325"/>
      <c r="I83" s="325"/>
      <c r="J83" s="325"/>
      <c r="K83" s="325"/>
      <c r="L83" s="325"/>
      <c r="M83" s="325"/>
      <c r="N83" s="325"/>
      <c r="O83" s="325"/>
      <c r="P83" s="325"/>
      <c r="Q83" s="325"/>
      <c r="R83" s="325"/>
      <c r="S83" s="325"/>
      <c r="T83" s="325"/>
      <c r="U83" s="325"/>
      <c r="V83" s="325"/>
      <c r="W83" s="325"/>
      <c r="X83" s="325"/>
      <c r="Y83" s="325"/>
      <c r="Z83" s="325"/>
      <c r="AA83" s="325"/>
      <c r="AB83" s="325"/>
      <c r="AC83" s="325"/>
      <c r="AD83" s="325"/>
      <c r="AE83" s="325"/>
      <c r="AF83" s="325"/>
      <c r="AG83" s="325"/>
      <c r="AH83" s="325"/>
      <c r="AI83" s="138"/>
      <c r="AJ83" s="138"/>
      <c r="AK83" s="138"/>
      <c r="AL83" s="138"/>
      <c r="AM83" s="138"/>
      <c r="AN83" s="138"/>
      <c r="AO83" s="138"/>
      <c r="AP83" s="138"/>
      <c r="AQ83" s="138"/>
      <c r="AR83" s="138"/>
      <c r="AS83" s="138"/>
      <c r="AT83" s="138"/>
      <c r="AU83" s="138"/>
      <c r="AV83" s="138"/>
      <c r="AW83" s="138"/>
      <c r="AX83" s="138"/>
      <c r="AY83" s="138"/>
      <c r="AZ83" s="138"/>
      <c r="BA83" s="138"/>
      <c r="BB83" s="138"/>
      <c r="BC83" s="138"/>
      <c r="BD83" s="138"/>
      <c r="BE83" s="138"/>
      <c r="BF83" s="138"/>
      <c r="BG83" s="138"/>
      <c r="BH83" s="138"/>
      <c r="BI83" s="138"/>
      <c r="BJ83" s="138"/>
      <c r="BK83" s="138"/>
    </row>
    <row r="84" spans="1:63" x14ac:dyDescent="0.15">
      <c r="A84" s="138"/>
      <c r="B84" s="325"/>
      <c r="C84" s="325"/>
      <c r="D84" s="325"/>
      <c r="E84" s="325"/>
      <c r="F84" s="325"/>
      <c r="G84" s="325"/>
      <c r="H84" s="325"/>
      <c r="I84" s="325"/>
      <c r="J84" s="325"/>
      <c r="K84" s="325"/>
      <c r="L84" s="325"/>
      <c r="M84" s="325"/>
      <c r="N84" s="325"/>
      <c r="O84" s="325"/>
      <c r="P84" s="325"/>
      <c r="Q84" s="325"/>
      <c r="R84" s="325"/>
      <c r="S84" s="325"/>
      <c r="T84" s="325"/>
      <c r="U84" s="325"/>
      <c r="V84" s="325"/>
      <c r="W84" s="325"/>
      <c r="X84" s="325"/>
      <c r="Y84" s="325"/>
      <c r="Z84" s="325"/>
      <c r="AA84" s="325"/>
      <c r="AB84" s="325"/>
      <c r="AC84" s="325"/>
      <c r="AD84" s="325"/>
      <c r="AE84" s="325"/>
      <c r="AF84" s="325"/>
      <c r="AG84" s="325"/>
      <c r="AH84" s="325"/>
      <c r="AI84" s="138"/>
      <c r="AJ84" s="138"/>
      <c r="AK84" s="138"/>
      <c r="AL84" s="138"/>
      <c r="AM84" s="138"/>
      <c r="AN84" s="138"/>
      <c r="AO84" s="138"/>
      <c r="AP84" s="138"/>
      <c r="AQ84" s="138"/>
      <c r="AR84" s="138"/>
      <c r="AS84" s="138"/>
      <c r="AT84" s="138"/>
      <c r="AU84" s="138"/>
      <c r="AV84" s="138"/>
      <c r="AW84" s="138"/>
      <c r="AX84" s="138"/>
      <c r="AY84" s="138"/>
      <c r="AZ84" s="138"/>
      <c r="BA84" s="138"/>
      <c r="BB84" s="138"/>
      <c r="BC84" s="138"/>
      <c r="BD84" s="138"/>
      <c r="BE84" s="138"/>
      <c r="BF84" s="138"/>
      <c r="BG84" s="138"/>
      <c r="BH84" s="138"/>
      <c r="BI84" s="138"/>
      <c r="BJ84" s="138"/>
      <c r="BK84" s="138"/>
    </row>
    <row r="85" spans="1:63" x14ac:dyDescent="0.15">
      <c r="A85" s="138"/>
      <c r="B85" s="325"/>
      <c r="C85" s="325"/>
      <c r="D85" s="325"/>
      <c r="E85" s="325"/>
      <c r="F85" s="325"/>
      <c r="G85" s="325"/>
      <c r="H85" s="325"/>
      <c r="I85" s="325"/>
      <c r="J85" s="325"/>
      <c r="K85" s="325"/>
      <c r="L85" s="325"/>
      <c r="M85" s="325"/>
      <c r="N85" s="325"/>
      <c r="O85" s="325"/>
      <c r="P85" s="325"/>
      <c r="Q85" s="325"/>
      <c r="R85" s="325"/>
      <c r="S85" s="325"/>
      <c r="T85" s="325"/>
      <c r="U85" s="325"/>
      <c r="V85" s="325"/>
      <c r="W85" s="325"/>
      <c r="X85" s="325"/>
      <c r="Y85" s="325"/>
      <c r="Z85" s="325"/>
      <c r="AA85" s="325"/>
      <c r="AB85" s="325"/>
      <c r="AC85" s="325"/>
      <c r="AD85" s="325"/>
      <c r="AE85" s="325"/>
      <c r="AF85" s="325"/>
      <c r="AG85" s="325"/>
      <c r="AH85" s="325"/>
      <c r="AI85" s="138"/>
      <c r="AJ85" s="138"/>
      <c r="AK85" s="138"/>
      <c r="AL85" s="138"/>
      <c r="AM85" s="138"/>
      <c r="AN85" s="138"/>
      <c r="AO85" s="138"/>
      <c r="AP85" s="138"/>
      <c r="AQ85" s="138"/>
      <c r="AR85" s="138"/>
      <c r="AS85" s="138"/>
      <c r="AT85" s="138"/>
      <c r="AU85" s="138"/>
      <c r="AV85" s="138"/>
      <c r="AW85" s="138"/>
      <c r="AX85" s="138"/>
      <c r="AY85" s="138"/>
      <c r="AZ85" s="138"/>
      <c r="BA85" s="138"/>
      <c r="BB85" s="138"/>
      <c r="BC85" s="138"/>
      <c r="BD85" s="138"/>
      <c r="BE85" s="138"/>
      <c r="BF85" s="138"/>
      <c r="BG85" s="138"/>
      <c r="BH85" s="138"/>
      <c r="BI85" s="138"/>
      <c r="BJ85" s="138"/>
      <c r="BK85" s="138"/>
    </row>
    <row r="86" spans="1:63" x14ac:dyDescent="0.15">
      <c r="A86" s="138"/>
      <c r="B86" s="325"/>
      <c r="C86" s="325"/>
      <c r="D86" s="325"/>
      <c r="E86" s="325"/>
      <c r="F86" s="325"/>
      <c r="G86" s="325"/>
      <c r="H86" s="325"/>
      <c r="I86" s="325"/>
      <c r="J86" s="325"/>
      <c r="K86" s="325"/>
      <c r="L86" s="325"/>
      <c r="M86" s="325"/>
      <c r="N86" s="325"/>
      <c r="O86" s="325"/>
      <c r="P86" s="325"/>
      <c r="Q86" s="325"/>
      <c r="R86" s="325"/>
      <c r="S86" s="325"/>
      <c r="T86" s="325"/>
      <c r="U86" s="325"/>
      <c r="V86" s="325"/>
      <c r="W86" s="325"/>
      <c r="X86" s="325"/>
      <c r="Y86" s="325"/>
      <c r="Z86" s="325"/>
      <c r="AA86" s="325"/>
      <c r="AB86" s="325"/>
      <c r="AC86" s="325"/>
      <c r="AD86" s="325"/>
      <c r="AE86" s="325"/>
      <c r="AF86" s="325"/>
      <c r="AG86" s="325"/>
      <c r="AH86" s="325"/>
      <c r="AI86" s="138"/>
      <c r="AJ86" s="138"/>
      <c r="AK86" s="138"/>
      <c r="AL86" s="138"/>
      <c r="AM86" s="138"/>
      <c r="AN86" s="138"/>
      <c r="AO86" s="138"/>
      <c r="AP86" s="138"/>
      <c r="AQ86" s="138"/>
      <c r="AR86" s="138"/>
      <c r="AS86" s="138"/>
      <c r="AT86" s="138"/>
      <c r="AU86" s="138"/>
      <c r="AV86" s="138"/>
      <c r="AW86" s="138"/>
      <c r="AX86" s="138"/>
      <c r="AY86" s="138"/>
      <c r="AZ86" s="138"/>
      <c r="BA86" s="138"/>
      <c r="BB86" s="138"/>
      <c r="BC86" s="138"/>
      <c r="BD86" s="138"/>
      <c r="BE86" s="138"/>
      <c r="BF86" s="138"/>
      <c r="BG86" s="138"/>
      <c r="BH86" s="138"/>
      <c r="BI86" s="138"/>
      <c r="BJ86" s="138"/>
      <c r="BK86" s="138"/>
    </row>
    <row r="87" spans="1:63" x14ac:dyDescent="0.15">
      <c r="A87" s="138"/>
      <c r="B87" s="325"/>
      <c r="C87" s="325"/>
      <c r="D87" s="325"/>
      <c r="E87" s="325"/>
      <c r="F87" s="325"/>
      <c r="G87" s="325"/>
      <c r="H87" s="325"/>
      <c r="I87" s="325"/>
      <c r="J87" s="325"/>
      <c r="K87" s="325"/>
      <c r="L87" s="325"/>
      <c r="M87" s="325"/>
      <c r="N87" s="325"/>
      <c r="O87" s="325"/>
      <c r="P87" s="325"/>
      <c r="Q87" s="325"/>
      <c r="R87" s="325"/>
      <c r="S87" s="325"/>
      <c r="T87" s="325"/>
      <c r="U87" s="325"/>
      <c r="V87" s="325"/>
      <c r="W87" s="325"/>
      <c r="X87" s="325"/>
      <c r="Y87" s="325"/>
      <c r="Z87" s="325"/>
      <c r="AA87" s="325"/>
      <c r="AB87" s="325"/>
      <c r="AC87" s="325"/>
      <c r="AD87" s="325"/>
      <c r="AE87" s="325"/>
      <c r="AF87" s="325"/>
      <c r="AG87" s="325"/>
      <c r="AH87" s="325"/>
      <c r="AI87" s="138"/>
      <c r="AJ87" s="138"/>
      <c r="AK87" s="138"/>
      <c r="AL87" s="138"/>
      <c r="AM87" s="138"/>
      <c r="AN87" s="138"/>
      <c r="AO87" s="138"/>
      <c r="AP87" s="138"/>
      <c r="AQ87" s="138"/>
      <c r="AR87" s="138"/>
      <c r="AS87" s="138"/>
      <c r="AT87" s="138"/>
      <c r="AU87" s="138"/>
      <c r="AV87" s="138"/>
      <c r="AW87" s="138"/>
      <c r="AX87" s="138"/>
      <c r="AY87" s="138"/>
      <c r="AZ87" s="138"/>
      <c r="BA87" s="138"/>
      <c r="BB87" s="138"/>
      <c r="BC87" s="138"/>
      <c r="BD87" s="138"/>
      <c r="BE87" s="138"/>
      <c r="BF87" s="138"/>
      <c r="BG87" s="138"/>
      <c r="BH87" s="138"/>
      <c r="BI87" s="138"/>
      <c r="BJ87" s="138"/>
      <c r="BK87" s="138"/>
    </row>
    <row r="88" spans="1:63" x14ac:dyDescent="0.15">
      <c r="A88" s="138"/>
      <c r="B88" s="325"/>
      <c r="C88" s="325"/>
      <c r="D88" s="325"/>
      <c r="E88" s="325"/>
      <c r="F88" s="325"/>
      <c r="G88" s="325"/>
      <c r="H88" s="325"/>
      <c r="I88" s="325"/>
      <c r="J88" s="325"/>
      <c r="K88" s="325"/>
      <c r="L88" s="325"/>
      <c r="M88" s="325"/>
      <c r="N88" s="325"/>
      <c r="O88" s="325"/>
      <c r="P88" s="325"/>
      <c r="Q88" s="325"/>
      <c r="R88" s="325"/>
      <c r="S88" s="325"/>
      <c r="T88" s="325"/>
      <c r="U88" s="325"/>
      <c r="V88" s="325"/>
      <c r="W88" s="325"/>
      <c r="X88" s="325"/>
      <c r="Y88" s="325"/>
      <c r="Z88" s="325"/>
      <c r="AA88" s="325"/>
      <c r="AB88" s="325"/>
      <c r="AC88" s="325"/>
      <c r="AD88" s="325"/>
      <c r="AE88" s="325"/>
      <c r="AF88" s="325"/>
      <c r="AG88" s="325"/>
      <c r="AH88" s="325"/>
      <c r="AI88" s="138"/>
      <c r="AJ88" s="138"/>
      <c r="AK88" s="138"/>
      <c r="AL88" s="138"/>
      <c r="AM88" s="138"/>
      <c r="AN88" s="138"/>
      <c r="AO88" s="138"/>
      <c r="AP88" s="138"/>
      <c r="AQ88" s="138"/>
      <c r="AR88" s="138"/>
      <c r="AS88" s="138"/>
      <c r="AT88" s="138"/>
      <c r="AU88" s="138"/>
      <c r="AV88" s="138"/>
      <c r="AW88" s="138"/>
      <c r="AX88" s="138"/>
      <c r="AY88" s="138"/>
      <c r="AZ88" s="138"/>
      <c r="BA88" s="138"/>
      <c r="BB88" s="138"/>
      <c r="BC88" s="138"/>
      <c r="BD88" s="138"/>
      <c r="BE88" s="138"/>
      <c r="BF88" s="138"/>
      <c r="BG88" s="138"/>
      <c r="BH88" s="138"/>
      <c r="BI88" s="138"/>
      <c r="BJ88" s="138"/>
      <c r="BK88" s="138"/>
    </row>
    <row r="89" spans="1:63" x14ac:dyDescent="0.15">
      <c r="A89" s="138"/>
      <c r="B89" s="325"/>
      <c r="C89" s="325"/>
      <c r="D89" s="325"/>
      <c r="E89" s="325"/>
      <c r="F89" s="325"/>
      <c r="G89" s="325"/>
      <c r="H89" s="325"/>
      <c r="I89" s="325"/>
      <c r="J89" s="325"/>
      <c r="K89" s="325"/>
      <c r="L89" s="325"/>
      <c r="M89" s="325"/>
      <c r="N89" s="325"/>
      <c r="O89" s="325"/>
      <c r="P89" s="325"/>
      <c r="Q89" s="325"/>
      <c r="R89" s="325"/>
      <c r="S89" s="325"/>
      <c r="T89" s="325"/>
      <c r="U89" s="325"/>
      <c r="V89" s="325"/>
      <c r="W89" s="325"/>
      <c r="X89" s="325"/>
      <c r="Y89" s="325"/>
      <c r="Z89" s="325"/>
      <c r="AA89" s="325"/>
      <c r="AB89" s="325"/>
      <c r="AC89" s="325"/>
      <c r="AD89" s="325"/>
      <c r="AE89" s="325"/>
      <c r="AF89" s="325"/>
      <c r="AG89" s="325"/>
      <c r="AH89" s="325"/>
      <c r="AI89" s="138"/>
      <c r="AJ89" s="138"/>
      <c r="AK89" s="138"/>
      <c r="AL89" s="138"/>
      <c r="AM89" s="138"/>
      <c r="AN89" s="138"/>
      <c r="AO89" s="138"/>
      <c r="AP89" s="138"/>
      <c r="AQ89" s="138"/>
      <c r="AR89" s="138"/>
      <c r="AS89" s="138"/>
      <c r="AT89" s="138"/>
      <c r="AU89" s="138"/>
      <c r="AV89" s="138"/>
      <c r="AW89" s="138"/>
      <c r="AX89" s="138"/>
      <c r="AY89" s="138"/>
      <c r="AZ89" s="138"/>
      <c r="BA89" s="138"/>
      <c r="BB89" s="138"/>
      <c r="BC89" s="138"/>
      <c r="BD89" s="138"/>
      <c r="BE89" s="138"/>
      <c r="BF89" s="138"/>
      <c r="BG89" s="138"/>
      <c r="BH89" s="138"/>
      <c r="BI89" s="138"/>
      <c r="BJ89" s="138"/>
      <c r="BK89" s="138"/>
    </row>
    <row r="90" spans="1:63" x14ac:dyDescent="0.15">
      <c r="A90" s="138"/>
      <c r="B90" s="325"/>
      <c r="C90" s="325"/>
      <c r="D90" s="325"/>
      <c r="E90" s="325"/>
      <c r="F90" s="325"/>
      <c r="G90" s="325"/>
      <c r="H90" s="325"/>
      <c r="I90" s="325"/>
      <c r="J90" s="325"/>
      <c r="K90" s="325"/>
      <c r="L90" s="325"/>
      <c r="M90" s="325"/>
      <c r="N90" s="325"/>
      <c r="O90" s="325"/>
      <c r="P90" s="325"/>
      <c r="Q90" s="325"/>
      <c r="R90" s="325"/>
      <c r="S90" s="325"/>
      <c r="T90" s="325"/>
      <c r="U90" s="325"/>
      <c r="V90" s="325"/>
      <c r="W90" s="325"/>
      <c r="X90" s="325"/>
      <c r="Y90" s="325"/>
      <c r="Z90" s="325"/>
      <c r="AA90" s="325"/>
      <c r="AB90" s="325"/>
      <c r="AC90" s="325"/>
      <c r="AD90" s="325"/>
      <c r="AE90" s="325"/>
      <c r="AF90" s="325"/>
      <c r="AG90" s="325"/>
      <c r="AH90" s="325"/>
      <c r="AI90" s="138"/>
      <c r="AJ90" s="138"/>
      <c r="AK90" s="138"/>
      <c r="AL90" s="138"/>
      <c r="AM90" s="138"/>
      <c r="AN90" s="138"/>
      <c r="AO90" s="138"/>
      <c r="AP90" s="138"/>
      <c r="AQ90" s="138"/>
      <c r="AR90" s="138"/>
      <c r="AS90" s="138"/>
      <c r="AT90" s="138"/>
      <c r="AU90" s="138"/>
      <c r="AV90" s="138"/>
      <c r="AW90" s="138"/>
      <c r="AX90" s="138"/>
      <c r="AY90" s="138"/>
      <c r="AZ90" s="138"/>
      <c r="BA90" s="138"/>
      <c r="BB90" s="138"/>
      <c r="BC90" s="138"/>
      <c r="BD90" s="138"/>
      <c r="BE90" s="138"/>
      <c r="BF90" s="138"/>
      <c r="BG90" s="138"/>
      <c r="BH90" s="138"/>
      <c r="BI90" s="138"/>
      <c r="BJ90" s="138"/>
      <c r="BK90" s="138"/>
    </row>
    <row r="91" spans="1:63" x14ac:dyDescent="0.15">
      <c r="A91" s="138"/>
      <c r="B91" s="325"/>
      <c r="C91" s="325"/>
      <c r="D91" s="325"/>
      <c r="E91" s="325"/>
      <c r="F91" s="325"/>
      <c r="G91" s="325"/>
      <c r="H91" s="325"/>
      <c r="I91" s="325"/>
      <c r="J91" s="325"/>
      <c r="K91" s="325"/>
      <c r="L91" s="325"/>
      <c r="M91" s="325"/>
      <c r="N91" s="325"/>
      <c r="O91" s="325"/>
      <c r="P91" s="325"/>
      <c r="Q91" s="325"/>
      <c r="R91" s="325"/>
      <c r="S91" s="325"/>
      <c r="T91" s="325"/>
      <c r="U91" s="325"/>
      <c r="V91" s="325"/>
      <c r="W91" s="325"/>
      <c r="X91" s="325"/>
      <c r="Y91" s="325"/>
      <c r="Z91" s="325"/>
      <c r="AA91" s="325"/>
      <c r="AB91" s="325"/>
      <c r="AC91" s="325"/>
      <c r="AD91" s="325"/>
      <c r="AE91" s="325"/>
      <c r="AF91" s="325"/>
      <c r="AG91" s="325"/>
      <c r="AH91" s="325"/>
      <c r="AI91" s="138"/>
      <c r="AJ91" s="138"/>
      <c r="AK91" s="138"/>
      <c r="AL91" s="138"/>
      <c r="AM91" s="138"/>
      <c r="AN91" s="138"/>
      <c r="AO91" s="138"/>
      <c r="AP91" s="138"/>
      <c r="AQ91" s="138"/>
      <c r="AR91" s="138"/>
      <c r="AS91" s="138"/>
      <c r="AT91" s="138"/>
      <c r="AU91" s="138"/>
      <c r="AV91" s="138"/>
      <c r="AW91" s="138"/>
      <c r="AX91" s="138"/>
      <c r="AY91" s="138"/>
      <c r="AZ91" s="138"/>
      <c r="BA91" s="138"/>
      <c r="BB91" s="138"/>
      <c r="BC91" s="138"/>
      <c r="BD91" s="138"/>
      <c r="BE91" s="138"/>
      <c r="BF91" s="138"/>
      <c r="BG91" s="138"/>
      <c r="BH91" s="138"/>
      <c r="BI91" s="138"/>
      <c r="BJ91" s="138"/>
      <c r="BK91" s="138"/>
    </row>
    <row r="92" spans="1:63" x14ac:dyDescent="0.15">
      <c r="A92" s="138"/>
      <c r="B92" s="325"/>
      <c r="C92" s="325"/>
      <c r="D92" s="325"/>
      <c r="E92" s="325"/>
      <c r="F92" s="325"/>
      <c r="G92" s="325"/>
      <c r="H92" s="325"/>
      <c r="I92" s="325"/>
      <c r="J92" s="325"/>
      <c r="K92" s="325"/>
      <c r="L92" s="325"/>
      <c r="M92" s="325"/>
      <c r="N92" s="325"/>
      <c r="O92" s="325"/>
      <c r="P92" s="325"/>
      <c r="Q92" s="325"/>
      <c r="R92" s="325"/>
      <c r="S92" s="325"/>
      <c r="T92" s="325"/>
      <c r="U92" s="325"/>
      <c r="V92" s="325"/>
      <c r="W92" s="325"/>
      <c r="X92" s="325"/>
      <c r="Y92" s="325"/>
      <c r="Z92" s="325"/>
      <c r="AA92" s="325"/>
      <c r="AB92" s="325"/>
      <c r="AC92" s="325"/>
      <c r="AD92" s="325"/>
      <c r="AE92" s="325"/>
      <c r="AF92" s="325"/>
      <c r="AG92" s="325"/>
      <c r="AH92" s="325"/>
      <c r="AI92" s="138"/>
      <c r="AJ92" s="138"/>
      <c r="AK92" s="138"/>
      <c r="AL92" s="138"/>
      <c r="AM92" s="138"/>
      <c r="AN92" s="138"/>
      <c r="AO92" s="138"/>
      <c r="AP92" s="138"/>
      <c r="AQ92" s="138"/>
      <c r="AR92" s="138"/>
      <c r="AS92" s="138"/>
      <c r="AT92" s="138"/>
      <c r="AU92" s="138"/>
      <c r="AV92" s="138"/>
      <c r="AW92" s="138"/>
      <c r="AX92" s="138"/>
      <c r="AY92" s="138"/>
      <c r="AZ92" s="138"/>
      <c r="BA92" s="138"/>
      <c r="BB92" s="138"/>
      <c r="BC92" s="138"/>
      <c r="BD92" s="138"/>
      <c r="BE92" s="138"/>
      <c r="BF92" s="138"/>
      <c r="BG92" s="138"/>
      <c r="BH92" s="138"/>
      <c r="BI92" s="138"/>
      <c r="BJ92" s="138"/>
      <c r="BK92" s="138"/>
    </row>
    <row r="93" spans="1:63" x14ac:dyDescent="0.15">
      <c r="A93" s="138"/>
      <c r="B93" s="325"/>
      <c r="C93" s="325"/>
      <c r="D93" s="325"/>
      <c r="E93" s="325"/>
      <c r="F93" s="325"/>
      <c r="G93" s="325"/>
      <c r="H93" s="325"/>
      <c r="I93" s="325"/>
      <c r="J93" s="325"/>
      <c r="K93" s="325"/>
      <c r="L93" s="325"/>
      <c r="M93" s="325"/>
      <c r="N93" s="325"/>
      <c r="O93" s="325"/>
      <c r="P93" s="325"/>
      <c r="Q93" s="325"/>
      <c r="R93" s="325"/>
      <c r="S93" s="325"/>
      <c r="T93" s="325"/>
      <c r="U93" s="325"/>
      <c r="V93" s="325"/>
      <c r="W93" s="325"/>
      <c r="X93" s="325"/>
      <c r="Y93" s="325"/>
      <c r="Z93" s="325"/>
      <c r="AA93" s="325"/>
      <c r="AB93" s="325"/>
      <c r="AC93" s="325"/>
      <c r="AD93" s="325"/>
      <c r="AE93" s="325"/>
      <c r="AF93" s="325"/>
      <c r="AG93" s="325"/>
      <c r="AH93" s="325"/>
      <c r="AI93" s="138"/>
      <c r="AJ93" s="138"/>
      <c r="AK93" s="138"/>
      <c r="AL93" s="138"/>
      <c r="AM93" s="138"/>
      <c r="AN93" s="138"/>
      <c r="AO93" s="138"/>
      <c r="AP93" s="138"/>
      <c r="AQ93" s="138"/>
      <c r="AR93" s="138"/>
      <c r="AS93" s="138"/>
      <c r="AT93" s="138"/>
      <c r="AU93" s="138"/>
      <c r="AV93" s="138"/>
      <c r="AW93" s="138"/>
      <c r="AX93" s="138"/>
      <c r="AY93" s="138"/>
      <c r="AZ93" s="138"/>
      <c r="BA93" s="138"/>
      <c r="BB93" s="138"/>
      <c r="BC93" s="138"/>
      <c r="BD93" s="138"/>
      <c r="BE93" s="138"/>
      <c r="BF93" s="138"/>
      <c r="BG93" s="138"/>
      <c r="BH93" s="138"/>
      <c r="BI93" s="138"/>
      <c r="BJ93" s="138"/>
      <c r="BK93" s="138"/>
    </row>
    <row r="94" spans="1:63" x14ac:dyDescent="0.15">
      <c r="A94" s="138"/>
      <c r="B94" s="325"/>
      <c r="C94" s="325"/>
      <c r="D94" s="325"/>
      <c r="E94" s="325"/>
      <c r="F94" s="325"/>
      <c r="G94" s="325"/>
      <c r="H94" s="325"/>
      <c r="I94" s="325"/>
      <c r="J94" s="325"/>
      <c r="K94" s="325"/>
      <c r="L94" s="325"/>
      <c r="M94" s="325"/>
      <c r="N94" s="325"/>
      <c r="O94" s="325"/>
      <c r="P94" s="325"/>
      <c r="Q94" s="325"/>
      <c r="R94" s="325"/>
      <c r="S94" s="325"/>
      <c r="T94" s="325"/>
      <c r="U94" s="325"/>
      <c r="V94" s="325"/>
      <c r="W94" s="325"/>
      <c r="X94" s="325"/>
      <c r="Y94" s="325"/>
      <c r="Z94" s="325"/>
      <c r="AA94" s="325"/>
      <c r="AB94" s="325"/>
      <c r="AC94" s="325"/>
      <c r="AD94" s="325"/>
      <c r="AE94" s="325"/>
      <c r="AF94" s="325"/>
      <c r="AG94" s="325"/>
      <c r="AH94" s="325"/>
      <c r="AI94" s="138"/>
      <c r="AJ94" s="138"/>
      <c r="AK94" s="138"/>
      <c r="AL94" s="138"/>
      <c r="AM94" s="138"/>
      <c r="AN94" s="138"/>
      <c r="AO94" s="138"/>
      <c r="AP94" s="138"/>
      <c r="AQ94" s="138"/>
      <c r="AR94" s="138"/>
      <c r="AS94" s="138"/>
      <c r="AT94" s="138"/>
      <c r="AU94" s="138"/>
      <c r="AV94" s="138"/>
      <c r="AW94" s="138"/>
      <c r="AX94" s="138"/>
      <c r="AY94" s="138"/>
      <c r="AZ94" s="138"/>
      <c r="BA94" s="138"/>
      <c r="BB94" s="138"/>
      <c r="BC94" s="138"/>
      <c r="BD94" s="138"/>
      <c r="BE94" s="138"/>
      <c r="BF94" s="138"/>
      <c r="BG94" s="138"/>
      <c r="BH94" s="138"/>
      <c r="BI94" s="138"/>
      <c r="BJ94" s="138"/>
      <c r="BK94" s="138"/>
    </row>
    <row r="95" spans="1:63" x14ac:dyDescent="0.15">
      <c r="A95" s="138"/>
      <c r="B95" s="325"/>
      <c r="C95" s="325"/>
      <c r="D95" s="325"/>
      <c r="E95" s="325"/>
      <c r="F95" s="325"/>
      <c r="G95" s="325"/>
      <c r="H95" s="325"/>
      <c r="I95" s="325"/>
      <c r="J95" s="325"/>
      <c r="K95" s="325"/>
      <c r="L95" s="325"/>
      <c r="M95" s="325"/>
      <c r="N95" s="325"/>
      <c r="O95" s="325"/>
      <c r="P95" s="325"/>
      <c r="Q95" s="325"/>
      <c r="R95" s="325"/>
      <c r="S95" s="325"/>
      <c r="T95" s="325"/>
      <c r="U95" s="325"/>
      <c r="V95" s="325"/>
      <c r="W95" s="325"/>
      <c r="X95" s="325"/>
      <c r="Y95" s="325"/>
      <c r="Z95" s="325"/>
      <c r="AA95" s="325"/>
      <c r="AB95" s="325"/>
      <c r="AC95" s="325"/>
      <c r="AD95" s="325"/>
      <c r="AE95" s="325"/>
      <c r="AF95" s="325"/>
      <c r="AG95" s="325"/>
      <c r="AH95" s="325"/>
      <c r="AI95" s="138"/>
      <c r="AJ95" s="138"/>
      <c r="AK95" s="138"/>
      <c r="AL95" s="138"/>
      <c r="AM95" s="138"/>
      <c r="AN95" s="138"/>
      <c r="AO95" s="138"/>
      <c r="AP95" s="138"/>
      <c r="AQ95" s="138"/>
      <c r="AR95" s="138"/>
      <c r="AS95" s="138"/>
      <c r="AT95" s="138"/>
      <c r="AU95" s="138"/>
      <c r="AV95" s="138"/>
      <c r="AW95" s="138"/>
      <c r="AX95" s="138"/>
      <c r="AY95" s="138"/>
      <c r="AZ95" s="138"/>
      <c r="BA95" s="138"/>
      <c r="BB95" s="138"/>
      <c r="BC95" s="138"/>
      <c r="BD95" s="138"/>
      <c r="BE95" s="138"/>
      <c r="BF95" s="138"/>
      <c r="BG95" s="138"/>
      <c r="BH95" s="138"/>
      <c r="BI95" s="138"/>
      <c r="BJ95" s="138"/>
      <c r="BK95" s="138"/>
    </row>
    <row r="96" spans="1:63" x14ac:dyDescent="0.15">
      <c r="A96" s="138"/>
      <c r="B96" s="138"/>
      <c r="C96" s="138"/>
      <c r="D96" s="138"/>
      <c r="E96" s="138"/>
      <c r="F96" s="138"/>
      <c r="G96" s="138"/>
      <c r="H96" s="138"/>
      <c r="I96" s="138"/>
      <c r="J96" s="138"/>
      <c r="K96" s="138"/>
      <c r="L96" s="138"/>
      <c r="M96" s="138"/>
      <c r="N96" s="138"/>
      <c r="O96" s="138"/>
      <c r="P96" s="138"/>
      <c r="Q96" s="138"/>
      <c r="R96" s="138"/>
      <c r="S96" s="138"/>
      <c r="T96" s="138"/>
      <c r="U96" s="138"/>
      <c r="V96" s="138"/>
      <c r="W96" s="138"/>
      <c r="X96" s="138"/>
      <c r="Y96" s="138"/>
      <c r="Z96" s="138"/>
      <c r="AA96" s="138"/>
      <c r="AB96" s="138"/>
      <c r="AC96" s="138"/>
      <c r="AD96" s="138"/>
      <c r="AE96" s="138"/>
      <c r="AF96" s="138"/>
      <c r="AG96" s="138"/>
      <c r="AH96" s="138"/>
      <c r="AI96" s="138"/>
      <c r="AJ96" s="138"/>
      <c r="AK96" s="138"/>
      <c r="AL96" s="138"/>
      <c r="AM96" s="138"/>
      <c r="AN96" s="138"/>
      <c r="AO96" s="138"/>
      <c r="AP96" s="138"/>
      <c r="AQ96" s="138"/>
      <c r="AR96" s="138"/>
      <c r="AS96" s="138"/>
      <c r="AT96" s="138"/>
      <c r="AU96" s="138"/>
      <c r="AV96" s="138"/>
      <c r="AW96" s="138"/>
      <c r="AX96" s="138"/>
      <c r="AY96" s="138"/>
      <c r="AZ96" s="138"/>
      <c r="BA96" s="138"/>
      <c r="BB96" s="138"/>
      <c r="BC96" s="138"/>
      <c r="BD96" s="138"/>
      <c r="BE96" s="138"/>
      <c r="BF96" s="138"/>
      <c r="BG96" s="138"/>
      <c r="BH96" s="138"/>
      <c r="BI96" s="138"/>
      <c r="BJ96" s="138"/>
      <c r="BK96" s="138"/>
    </row>
    <row r="97" spans="1:63" x14ac:dyDescent="0.15">
      <c r="A97" s="138"/>
      <c r="B97" s="138"/>
      <c r="C97" s="138"/>
      <c r="D97" s="138"/>
      <c r="E97" s="138"/>
      <c r="F97" s="138"/>
      <c r="G97" s="138"/>
      <c r="H97" s="138"/>
      <c r="I97" s="138"/>
      <c r="J97" s="138"/>
      <c r="K97" s="138"/>
      <c r="L97" s="138"/>
      <c r="M97" s="138"/>
      <c r="N97" s="138"/>
      <c r="O97" s="138"/>
      <c r="P97" s="138"/>
      <c r="Q97" s="138"/>
      <c r="R97" s="138"/>
      <c r="S97" s="138"/>
      <c r="T97" s="138"/>
      <c r="U97" s="138"/>
      <c r="V97" s="138"/>
      <c r="W97" s="138"/>
      <c r="X97" s="138"/>
      <c r="Y97" s="138"/>
      <c r="Z97" s="138"/>
      <c r="AA97" s="138"/>
      <c r="AB97" s="138"/>
      <c r="AC97" s="138"/>
      <c r="AD97" s="138"/>
      <c r="AE97" s="138"/>
      <c r="AF97" s="138"/>
      <c r="AG97" s="138"/>
      <c r="AH97" s="138"/>
      <c r="AI97" s="138"/>
      <c r="AJ97" s="138"/>
      <c r="AK97" s="138"/>
      <c r="AL97" s="138"/>
      <c r="AM97" s="138"/>
      <c r="AN97" s="138"/>
      <c r="AO97" s="138"/>
      <c r="AP97" s="138"/>
      <c r="AQ97" s="138"/>
      <c r="AR97" s="138"/>
      <c r="AS97" s="138"/>
      <c r="AT97" s="138"/>
      <c r="AU97" s="138"/>
      <c r="AV97" s="138"/>
      <c r="AW97" s="138"/>
      <c r="AX97" s="138"/>
      <c r="AY97" s="138"/>
      <c r="AZ97" s="138"/>
      <c r="BA97" s="138"/>
      <c r="BB97" s="138"/>
      <c r="BC97" s="138"/>
      <c r="BD97" s="138"/>
      <c r="BE97" s="138"/>
      <c r="BF97" s="138"/>
      <c r="BG97" s="138"/>
      <c r="BH97" s="138"/>
      <c r="BI97" s="138"/>
      <c r="BJ97" s="138"/>
      <c r="BK97" s="138"/>
    </row>
    <row r="98" spans="1:63" x14ac:dyDescent="0.15">
      <c r="A98" s="138"/>
      <c r="B98" s="138"/>
      <c r="C98" s="138"/>
      <c r="D98" s="138"/>
      <c r="E98" s="138"/>
      <c r="F98" s="138"/>
      <c r="G98" s="138"/>
      <c r="H98" s="138"/>
      <c r="I98" s="138"/>
      <c r="J98" s="138"/>
      <c r="K98" s="138"/>
      <c r="L98" s="138"/>
      <c r="M98" s="138"/>
      <c r="N98" s="138"/>
      <c r="O98" s="138"/>
      <c r="P98" s="138"/>
      <c r="Q98" s="138"/>
      <c r="R98" s="138"/>
      <c r="S98" s="138"/>
      <c r="T98" s="138"/>
      <c r="U98" s="138"/>
      <c r="V98" s="138"/>
      <c r="W98" s="138"/>
      <c r="X98" s="138"/>
      <c r="Y98" s="138"/>
      <c r="Z98" s="138"/>
      <c r="AA98" s="138"/>
      <c r="AB98" s="138"/>
      <c r="AC98" s="138"/>
      <c r="AD98" s="138"/>
      <c r="AE98" s="138"/>
      <c r="AF98" s="138"/>
      <c r="AG98" s="138"/>
      <c r="AH98" s="138"/>
      <c r="AI98" s="138"/>
      <c r="AJ98" s="138"/>
      <c r="AK98" s="138"/>
      <c r="AL98" s="138"/>
      <c r="AM98" s="138"/>
      <c r="AN98" s="138"/>
      <c r="AO98" s="138"/>
      <c r="AP98" s="138"/>
      <c r="AQ98" s="138"/>
      <c r="AR98" s="138"/>
      <c r="AS98" s="138"/>
      <c r="AT98" s="138"/>
      <c r="AU98" s="138"/>
      <c r="AV98" s="138"/>
      <c r="AW98" s="138"/>
      <c r="AX98" s="138"/>
      <c r="AY98" s="138"/>
      <c r="AZ98" s="138"/>
      <c r="BA98" s="138"/>
      <c r="BB98" s="138"/>
      <c r="BC98" s="138"/>
      <c r="BD98" s="138"/>
      <c r="BE98" s="138"/>
      <c r="BF98" s="138"/>
      <c r="BG98" s="138"/>
      <c r="BH98" s="138"/>
      <c r="BI98" s="138"/>
      <c r="BJ98" s="138"/>
      <c r="BK98" s="138"/>
    </row>
    <row r="99" spans="1:63" x14ac:dyDescent="0.15">
      <c r="A99" s="138"/>
      <c r="B99" s="138"/>
      <c r="C99" s="138"/>
      <c r="D99" s="138"/>
      <c r="E99" s="138"/>
      <c r="F99" s="138"/>
      <c r="G99" s="138"/>
      <c r="H99" s="138"/>
      <c r="I99" s="138"/>
      <c r="J99" s="138"/>
      <c r="K99" s="138"/>
      <c r="L99" s="138"/>
      <c r="M99" s="138"/>
      <c r="N99" s="138"/>
      <c r="O99" s="138"/>
      <c r="P99" s="138"/>
      <c r="Q99" s="138"/>
      <c r="R99" s="138"/>
      <c r="S99" s="138"/>
      <c r="T99" s="138"/>
      <c r="U99" s="138"/>
      <c r="V99" s="138"/>
      <c r="W99" s="138"/>
      <c r="X99" s="138"/>
      <c r="Y99" s="138"/>
      <c r="Z99" s="138"/>
      <c r="AA99" s="138"/>
      <c r="AB99" s="138"/>
      <c r="AC99" s="138"/>
      <c r="AD99" s="138"/>
      <c r="AE99" s="138"/>
      <c r="AF99" s="138"/>
      <c r="AG99" s="138"/>
      <c r="AH99" s="138"/>
      <c r="AI99" s="138"/>
      <c r="AJ99" s="138"/>
      <c r="AK99" s="138"/>
      <c r="AL99" s="138"/>
      <c r="AM99" s="138"/>
      <c r="AN99" s="138"/>
      <c r="AO99" s="138"/>
      <c r="AP99" s="138"/>
      <c r="AQ99" s="138"/>
      <c r="AR99" s="138"/>
      <c r="AS99" s="138"/>
      <c r="AT99" s="138"/>
      <c r="AU99" s="138"/>
      <c r="AV99" s="138"/>
      <c r="AW99" s="138"/>
      <c r="AX99" s="138"/>
      <c r="AY99" s="138"/>
      <c r="AZ99" s="138"/>
      <c r="BA99" s="138"/>
      <c r="BB99" s="138"/>
      <c r="BC99" s="138"/>
      <c r="BD99" s="138"/>
      <c r="BE99" s="138"/>
      <c r="BF99" s="138"/>
      <c r="BG99" s="138"/>
      <c r="BH99" s="138"/>
      <c r="BI99" s="138"/>
      <c r="BJ99" s="138"/>
      <c r="BK99" s="138"/>
    </row>
    <row r="100" spans="1:63" x14ac:dyDescent="0.15">
      <c r="A100" s="138"/>
      <c r="B100" s="138"/>
      <c r="C100" s="138"/>
      <c r="D100" s="138"/>
      <c r="E100" s="138"/>
      <c r="F100" s="138"/>
      <c r="G100" s="138"/>
      <c r="H100" s="138"/>
      <c r="I100" s="138"/>
      <c r="J100" s="138"/>
      <c r="K100" s="138"/>
      <c r="L100" s="138"/>
      <c r="M100" s="138"/>
      <c r="N100" s="138"/>
      <c r="O100" s="138"/>
      <c r="P100" s="138"/>
      <c r="Q100" s="138"/>
      <c r="R100" s="138"/>
      <c r="S100" s="138"/>
      <c r="T100" s="138"/>
      <c r="U100" s="138"/>
      <c r="V100" s="138"/>
      <c r="W100" s="138"/>
      <c r="X100" s="138"/>
      <c r="Y100" s="138"/>
      <c r="Z100" s="138"/>
      <c r="AA100" s="138"/>
      <c r="AB100" s="138"/>
      <c r="AC100" s="138"/>
      <c r="AD100" s="138"/>
      <c r="AE100" s="138"/>
      <c r="AF100" s="138"/>
      <c r="AG100" s="138"/>
      <c r="AH100" s="138"/>
      <c r="AI100" s="138"/>
      <c r="AJ100" s="138"/>
      <c r="AK100" s="138"/>
      <c r="AL100" s="138"/>
      <c r="AM100" s="138"/>
      <c r="AN100" s="138"/>
      <c r="AO100" s="138"/>
      <c r="AP100" s="138"/>
      <c r="AQ100" s="138"/>
      <c r="AR100" s="138"/>
      <c r="AS100" s="138"/>
      <c r="AT100" s="138"/>
      <c r="AU100" s="138"/>
      <c r="AV100" s="138"/>
      <c r="AW100" s="138"/>
      <c r="AX100" s="138"/>
      <c r="AY100" s="138"/>
      <c r="AZ100" s="138"/>
      <c r="BA100" s="138"/>
      <c r="BB100" s="138"/>
      <c r="BC100" s="138"/>
      <c r="BD100" s="138"/>
      <c r="BE100" s="138"/>
      <c r="BF100" s="138"/>
      <c r="BG100" s="138"/>
      <c r="BH100" s="138"/>
      <c r="BI100" s="138"/>
      <c r="BJ100" s="138"/>
      <c r="BK100" s="138"/>
    </row>
    <row r="101" spans="1:63" x14ac:dyDescent="0.15">
      <c r="A101" s="138"/>
      <c r="B101" s="138"/>
      <c r="C101" s="138"/>
      <c r="D101" s="138"/>
      <c r="E101" s="138"/>
      <c r="F101" s="138"/>
      <c r="G101" s="138"/>
      <c r="H101" s="138"/>
      <c r="I101" s="138"/>
      <c r="J101" s="138"/>
      <c r="K101" s="138"/>
      <c r="L101" s="138"/>
      <c r="M101" s="138"/>
      <c r="N101" s="138"/>
      <c r="O101" s="138"/>
      <c r="P101" s="138"/>
      <c r="Q101" s="138"/>
      <c r="R101" s="138"/>
      <c r="S101" s="138"/>
      <c r="T101" s="138"/>
      <c r="U101" s="138"/>
      <c r="V101" s="138"/>
      <c r="W101" s="138"/>
      <c r="X101" s="138"/>
      <c r="Y101" s="138"/>
      <c r="Z101" s="138"/>
      <c r="AA101" s="138"/>
      <c r="AB101" s="138"/>
      <c r="AC101" s="138"/>
      <c r="AD101" s="138"/>
      <c r="AE101" s="138"/>
      <c r="AF101" s="138"/>
      <c r="AG101" s="138"/>
      <c r="AH101" s="138"/>
      <c r="AI101" s="138"/>
      <c r="AJ101" s="138"/>
      <c r="AK101" s="138"/>
      <c r="AL101" s="138"/>
      <c r="AM101" s="138"/>
      <c r="AN101" s="138"/>
      <c r="AO101" s="138"/>
      <c r="AP101" s="138"/>
      <c r="AQ101" s="138"/>
      <c r="AR101" s="138"/>
      <c r="AS101" s="138"/>
      <c r="AT101" s="138"/>
      <c r="AU101" s="138"/>
      <c r="AV101" s="138"/>
      <c r="AW101" s="138"/>
      <c r="AX101" s="138"/>
      <c r="AY101" s="138"/>
      <c r="AZ101" s="138"/>
      <c r="BA101" s="138"/>
      <c r="BB101" s="138"/>
      <c r="BC101" s="138"/>
      <c r="BD101" s="138"/>
      <c r="BE101" s="138"/>
      <c r="BF101" s="138"/>
      <c r="BG101" s="138"/>
      <c r="BH101" s="138"/>
      <c r="BI101" s="138"/>
      <c r="BJ101" s="138"/>
      <c r="BK101" s="138"/>
    </row>
    <row r="102" spans="1:63" x14ac:dyDescent="0.15">
      <c r="A102" s="138"/>
      <c r="B102" s="138"/>
      <c r="C102" s="138"/>
      <c r="D102" s="138"/>
      <c r="E102" s="138"/>
      <c r="F102" s="138"/>
      <c r="G102" s="138"/>
      <c r="H102" s="138"/>
      <c r="I102" s="138"/>
      <c r="J102" s="138"/>
      <c r="K102" s="138"/>
      <c r="L102" s="138"/>
      <c r="M102" s="138"/>
      <c r="N102" s="138"/>
      <c r="O102" s="138"/>
      <c r="P102" s="138"/>
      <c r="Q102" s="138"/>
      <c r="R102" s="138"/>
      <c r="S102" s="138"/>
      <c r="T102" s="138"/>
      <c r="U102" s="138"/>
      <c r="V102" s="138"/>
      <c r="W102" s="138"/>
      <c r="X102" s="138"/>
      <c r="Y102" s="138"/>
      <c r="Z102" s="138"/>
      <c r="AA102" s="138"/>
      <c r="AB102" s="138"/>
      <c r="AC102" s="138"/>
      <c r="AD102" s="138"/>
      <c r="AE102" s="138"/>
      <c r="AF102" s="138"/>
      <c r="AG102" s="138"/>
      <c r="AH102" s="138"/>
      <c r="AI102" s="138"/>
      <c r="AJ102" s="138"/>
      <c r="AK102" s="138"/>
      <c r="AL102" s="138"/>
      <c r="AM102" s="138"/>
      <c r="AN102" s="138"/>
      <c r="AO102" s="138"/>
      <c r="AP102" s="138"/>
      <c r="AQ102" s="138"/>
      <c r="AR102" s="138"/>
      <c r="AS102" s="138"/>
      <c r="AT102" s="138"/>
      <c r="AU102" s="138"/>
      <c r="AV102" s="138"/>
      <c r="AW102" s="138"/>
      <c r="AX102" s="138"/>
      <c r="AY102" s="138"/>
      <c r="AZ102" s="138"/>
      <c r="BA102" s="138"/>
      <c r="BB102" s="138"/>
      <c r="BC102" s="138"/>
      <c r="BD102" s="138"/>
      <c r="BE102" s="138"/>
      <c r="BF102" s="138"/>
      <c r="BG102" s="138"/>
      <c r="BH102" s="138"/>
      <c r="BI102" s="138"/>
      <c r="BJ102" s="138"/>
      <c r="BK102" s="138"/>
    </row>
    <row r="103" spans="1:63" x14ac:dyDescent="0.15">
      <c r="A103" s="138"/>
      <c r="B103" s="138"/>
      <c r="C103" s="138"/>
      <c r="D103" s="138"/>
      <c r="E103" s="138"/>
      <c r="F103" s="138"/>
      <c r="G103" s="138"/>
      <c r="H103" s="138"/>
      <c r="I103" s="138"/>
      <c r="J103" s="138"/>
      <c r="K103" s="138"/>
      <c r="L103" s="138"/>
      <c r="M103" s="138"/>
      <c r="N103" s="138"/>
      <c r="O103" s="138"/>
      <c r="P103" s="138"/>
      <c r="Q103" s="138"/>
      <c r="R103" s="138"/>
      <c r="S103" s="138"/>
      <c r="T103" s="138"/>
      <c r="U103" s="138"/>
      <c r="V103" s="138"/>
      <c r="W103" s="138"/>
      <c r="X103" s="138"/>
      <c r="Y103" s="138"/>
      <c r="Z103" s="138"/>
      <c r="AA103" s="138"/>
      <c r="AB103" s="138"/>
      <c r="AC103" s="138"/>
      <c r="AD103" s="138"/>
      <c r="AE103" s="138"/>
      <c r="AF103" s="138"/>
      <c r="AG103" s="138"/>
      <c r="AH103" s="138"/>
      <c r="AI103" s="138"/>
      <c r="AJ103" s="138"/>
      <c r="AK103" s="138"/>
      <c r="AL103" s="138"/>
      <c r="AM103" s="138"/>
      <c r="AN103" s="138"/>
      <c r="AO103" s="138"/>
      <c r="AP103" s="138"/>
      <c r="AQ103" s="138"/>
      <c r="AR103" s="138"/>
      <c r="AS103" s="138"/>
      <c r="AT103" s="138"/>
      <c r="AU103" s="138"/>
      <c r="AV103" s="138"/>
      <c r="AW103" s="138"/>
      <c r="AX103" s="138"/>
      <c r="AY103" s="138"/>
      <c r="AZ103" s="138"/>
      <c r="BA103" s="138"/>
      <c r="BB103" s="138"/>
      <c r="BC103" s="138"/>
      <c r="BD103" s="138"/>
      <c r="BE103" s="138"/>
      <c r="BF103" s="138"/>
      <c r="BG103" s="138"/>
      <c r="BH103" s="138"/>
      <c r="BI103" s="138"/>
      <c r="BJ103" s="138"/>
      <c r="BK103" s="138"/>
    </row>
    <row r="104" spans="1:63" x14ac:dyDescent="0.15">
      <c r="A104" s="138"/>
      <c r="B104" s="138"/>
      <c r="C104" s="138"/>
      <c r="D104" s="138"/>
      <c r="E104" s="138"/>
      <c r="F104" s="138"/>
      <c r="G104" s="138"/>
      <c r="H104" s="138"/>
      <c r="I104" s="138"/>
      <c r="J104" s="138"/>
      <c r="K104" s="138"/>
      <c r="L104" s="138"/>
      <c r="M104" s="138"/>
      <c r="N104" s="138"/>
      <c r="O104" s="138"/>
      <c r="P104" s="138"/>
      <c r="Q104" s="138"/>
      <c r="R104" s="138"/>
      <c r="S104" s="138"/>
      <c r="T104" s="138"/>
      <c r="U104" s="138"/>
      <c r="V104" s="138"/>
      <c r="W104" s="138"/>
      <c r="X104" s="138"/>
      <c r="Y104" s="138"/>
      <c r="Z104" s="138"/>
      <c r="AA104" s="138"/>
      <c r="AB104" s="138"/>
      <c r="AC104" s="138"/>
      <c r="AD104" s="138"/>
      <c r="AE104" s="138"/>
      <c r="AF104" s="138"/>
      <c r="AG104" s="138"/>
      <c r="AH104" s="138"/>
      <c r="AI104" s="138"/>
      <c r="AJ104" s="138"/>
      <c r="AK104" s="138"/>
      <c r="AL104" s="138"/>
      <c r="AM104" s="138"/>
      <c r="AN104" s="138"/>
      <c r="AO104" s="138"/>
      <c r="AP104" s="138"/>
      <c r="AQ104" s="138"/>
      <c r="AR104" s="138"/>
      <c r="AS104" s="138"/>
      <c r="AT104" s="138"/>
      <c r="AU104" s="138"/>
      <c r="AV104" s="138"/>
      <c r="AW104" s="138"/>
      <c r="AX104" s="138"/>
      <c r="AY104" s="138"/>
      <c r="AZ104" s="138"/>
      <c r="BA104" s="138"/>
      <c r="BB104" s="138"/>
      <c r="BC104" s="138"/>
      <c r="BD104" s="138"/>
      <c r="BE104" s="138"/>
      <c r="BF104" s="138"/>
      <c r="BG104" s="138"/>
      <c r="BH104" s="138"/>
      <c r="BI104" s="138"/>
      <c r="BJ104" s="138"/>
      <c r="BK104" s="138"/>
    </row>
    <row r="105" spans="1:63" x14ac:dyDescent="0.15">
      <c r="A105" s="138"/>
      <c r="B105" s="138"/>
      <c r="C105" s="138"/>
      <c r="D105" s="138"/>
      <c r="E105" s="138"/>
      <c r="F105" s="138"/>
      <c r="G105" s="138"/>
      <c r="H105" s="138"/>
      <c r="I105" s="138"/>
      <c r="J105" s="138"/>
      <c r="K105" s="138"/>
      <c r="L105" s="138"/>
      <c r="M105" s="138"/>
      <c r="N105" s="138"/>
      <c r="O105" s="138"/>
      <c r="P105" s="138"/>
      <c r="Q105" s="138"/>
      <c r="R105" s="138"/>
      <c r="S105" s="138"/>
      <c r="T105" s="138"/>
      <c r="U105" s="138"/>
      <c r="V105" s="138"/>
      <c r="W105" s="138"/>
      <c r="X105" s="138"/>
      <c r="Y105" s="138"/>
      <c r="Z105" s="138"/>
      <c r="AA105" s="138"/>
      <c r="AB105" s="138"/>
      <c r="AC105" s="138"/>
      <c r="AD105" s="138"/>
      <c r="AE105" s="138"/>
      <c r="AF105" s="138"/>
      <c r="AG105" s="138"/>
      <c r="AH105" s="138"/>
      <c r="AI105" s="138"/>
      <c r="AJ105" s="138"/>
      <c r="AK105" s="138"/>
      <c r="AL105" s="138"/>
      <c r="AM105" s="138"/>
      <c r="AN105" s="138"/>
      <c r="AO105" s="138"/>
      <c r="AP105" s="138"/>
      <c r="AQ105" s="138"/>
      <c r="AR105" s="138"/>
      <c r="AS105" s="138"/>
      <c r="AT105" s="138"/>
      <c r="AU105" s="138"/>
      <c r="AV105" s="138"/>
      <c r="AW105" s="138"/>
      <c r="AX105" s="138"/>
      <c r="AY105" s="138"/>
      <c r="AZ105" s="138"/>
      <c r="BA105" s="138"/>
      <c r="BB105" s="138"/>
      <c r="BC105" s="138"/>
      <c r="BD105" s="138"/>
      <c r="BE105" s="138"/>
      <c r="BF105" s="138"/>
      <c r="BG105" s="138"/>
      <c r="BH105" s="138"/>
      <c r="BI105" s="138"/>
      <c r="BJ105" s="138"/>
      <c r="BK105" s="138"/>
    </row>
    <row r="106" spans="1:63" x14ac:dyDescent="0.15">
      <c r="A106" s="138"/>
      <c r="B106" s="138"/>
      <c r="C106" s="138"/>
      <c r="D106" s="138"/>
      <c r="E106" s="138"/>
      <c r="F106" s="138"/>
      <c r="G106" s="138"/>
      <c r="H106" s="138"/>
      <c r="I106" s="138"/>
      <c r="J106" s="138"/>
      <c r="K106" s="138"/>
      <c r="L106" s="138"/>
      <c r="M106" s="138"/>
      <c r="N106" s="138"/>
      <c r="O106" s="138"/>
      <c r="P106" s="138"/>
      <c r="Q106" s="138"/>
      <c r="R106" s="138"/>
      <c r="S106" s="138"/>
      <c r="T106" s="138"/>
      <c r="U106" s="138"/>
      <c r="V106" s="138"/>
      <c r="W106" s="138"/>
      <c r="X106" s="138"/>
      <c r="Y106" s="138"/>
      <c r="Z106" s="138"/>
      <c r="AA106" s="138"/>
      <c r="AB106" s="138"/>
      <c r="AC106" s="138"/>
      <c r="AD106" s="138"/>
      <c r="AE106" s="138"/>
      <c r="AF106" s="138"/>
      <c r="AG106" s="138"/>
      <c r="AH106" s="138"/>
      <c r="AI106" s="138"/>
      <c r="AJ106" s="138"/>
      <c r="AK106" s="138"/>
      <c r="AL106" s="138"/>
      <c r="AM106" s="138"/>
      <c r="AN106" s="138"/>
      <c r="AO106" s="138"/>
      <c r="AP106" s="138"/>
      <c r="AQ106" s="138"/>
      <c r="AR106" s="138"/>
      <c r="AS106" s="138"/>
      <c r="AT106" s="138"/>
      <c r="AU106" s="138"/>
      <c r="AV106" s="138"/>
      <c r="AW106" s="138"/>
      <c r="AX106" s="138"/>
      <c r="AY106" s="138"/>
      <c r="AZ106" s="138"/>
      <c r="BA106" s="138"/>
      <c r="BB106" s="138"/>
      <c r="BC106" s="138"/>
      <c r="BD106" s="138"/>
      <c r="BE106" s="138"/>
      <c r="BF106" s="138"/>
      <c r="BG106" s="138"/>
      <c r="BH106" s="138"/>
      <c r="BI106" s="138"/>
      <c r="BJ106" s="138"/>
      <c r="BK106" s="138"/>
    </row>
    <row r="107" spans="1:63" x14ac:dyDescent="0.15">
      <c r="A107" s="138"/>
      <c r="B107" s="138"/>
      <c r="C107" s="138"/>
      <c r="D107" s="138"/>
      <c r="E107" s="138"/>
      <c r="F107" s="138"/>
      <c r="G107" s="138"/>
      <c r="H107" s="138"/>
      <c r="I107" s="138"/>
      <c r="J107" s="138"/>
      <c r="K107" s="138"/>
      <c r="L107" s="138"/>
      <c r="M107" s="138"/>
      <c r="N107" s="138"/>
      <c r="O107" s="138"/>
      <c r="P107" s="138"/>
      <c r="Q107" s="138"/>
      <c r="R107" s="138"/>
      <c r="S107" s="138"/>
      <c r="T107" s="138"/>
      <c r="U107" s="138"/>
      <c r="V107" s="138"/>
      <c r="W107" s="138"/>
      <c r="X107" s="138"/>
      <c r="Y107" s="138"/>
      <c r="Z107" s="138"/>
      <c r="AA107" s="138"/>
      <c r="AB107" s="138"/>
      <c r="AC107" s="138"/>
      <c r="AD107" s="138"/>
      <c r="AE107" s="138"/>
      <c r="AF107" s="138"/>
      <c r="AG107" s="138"/>
      <c r="AH107" s="138"/>
      <c r="AI107" s="138"/>
      <c r="AJ107" s="138"/>
      <c r="AK107" s="138"/>
      <c r="AL107" s="138"/>
      <c r="AM107" s="138"/>
      <c r="AN107" s="138"/>
      <c r="AO107" s="138"/>
      <c r="AP107" s="138"/>
      <c r="AQ107" s="138"/>
      <c r="AR107" s="138"/>
      <c r="AS107" s="138"/>
      <c r="AT107" s="138"/>
      <c r="AU107" s="138"/>
      <c r="AV107" s="138"/>
      <c r="AW107" s="138"/>
      <c r="AX107" s="138"/>
      <c r="AY107" s="138"/>
      <c r="AZ107" s="138"/>
      <c r="BA107" s="138"/>
      <c r="BB107" s="138"/>
      <c r="BC107" s="138"/>
      <c r="BD107" s="138"/>
      <c r="BE107" s="138"/>
      <c r="BF107" s="138"/>
      <c r="BG107" s="138"/>
      <c r="BH107" s="138"/>
      <c r="BI107" s="138"/>
      <c r="BJ107" s="138"/>
      <c r="BK107" s="138"/>
    </row>
    <row r="108" spans="1:63" x14ac:dyDescent="0.15">
      <c r="A108" s="138"/>
      <c r="B108" s="138"/>
      <c r="C108" s="138"/>
      <c r="D108" s="138"/>
      <c r="E108" s="138"/>
      <c r="F108" s="138"/>
      <c r="G108" s="138"/>
      <c r="H108" s="138"/>
      <c r="I108" s="138"/>
      <c r="J108" s="138"/>
      <c r="K108" s="138"/>
      <c r="L108" s="138"/>
      <c r="M108" s="138"/>
      <c r="N108" s="138"/>
      <c r="O108" s="138"/>
      <c r="P108" s="138"/>
      <c r="Q108" s="138"/>
      <c r="R108" s="138"/>
      <c r="S108" s="138"/>
      <c r="T108" s="138"/>
      <c r="U108" s="138"/>
      <c r="V108" s="138"/>
      <c r="W108" s="138"/>
      <c r="X108" s="138"/>
      <c r="Y108" s="138"/>
      <c r="Z108" s="138"/>
      <c r="AA108" s="138"/>
      <c r="AB108" s="138"/>
      <c r="AC108" s="138"/>
      <c r="AD108" s="138"/>
      <c r="AE108" s="138"/>
      <c r="AF108" s="138"/>
      <c r="AG108" s="138"/>
      <c r="AH108" s="138"/>
      <c r="AI108" s="138"/>
      <c r="AJ108" s="138"/>
      <c r="AK108" s="138"/>
      <c r="AL108" s="138"/>
      <c r="AM108" s="138"/>
      <c r="AN108" s="138"/>
      <c r="AO108" s="138"/>
      <c r="AP108" s="138"/>
      <c r="AQ108" s="138"/>
      <c r="AR108" s="138"/>
      <c r="AS108" s="138"/>
      <c r="AT108" s="138"/>
      <c r="AU108" s="138"/>
      <c r="AV108" s="138"/>
      <c r="AW108" s="138"/>
      <c r="AX108" s="138"/>
      <c r="AY108" s="138"/>
      <c r="AZ108" s="138"/>
      <c r="BA108" s="138"/>
      <c r="BB108" s="138"/>
      <c r="BC108" s="138"/>
      <c r="BD108" s="138"/>
      <c r="BE108" s="138"/>
      <c r="BF108" s="138"/>
      <c r="BG108" s="138"/>
      <c r="BH108" s="138"/>
      <c r="BI108" s="138"/>
      <c r="BJ108" s="138"/>
      <c r="BK108" s="138"/>
    </row>
    <row r="109" spans="1:63" x14ac:dyDescent="0.15">
      <c r="A109" s="138"/>
      <c r="B109" s="138"/>
      <c r="C109" s="138"/>
      <c r="D109" s="138"/>
      <c r="E109" s="138"/>
      <c r="F109" s="138"/>
      <c r="G109" s="138"/>
      <c r="H109" s="138"/>
      <c r="I109" s="138"/>
      <c r="J109" s="138"/>
      <c r="K109" s="138"/>
      <c r="L109" s="138"/>
      <c r="M109" s="138"/>
      <c r="N109" s="138"/>
      <c r="O109" s="138"/>
      <c r="P109" s="138"/>
      <c r="Q109" s="138"/>
      <c r="R109" s="138"/>
      <c r="S109" s="138"/>
      <c r="T109" s="138"/>
      <c r="U109" s="138"/>
      <c r="V109" s="138"/>
      <c r="W109" s="138"/>
      <c r="X109" s="138"/>
      <c r="Y109" s="138"/>
      <c r="Z109" s="138"/>
      <c r="AA109" s="138"/>
      <c r="AB109" s="138"/>
      <c r="AC109" s="138"/>
      <c r="AD109" s="138"/>
      <c r="AE109" s="138"/>
      <c r="AF109" s="138"/>
      <c r="AG109" s="138"/>
      <c r="AH109" s="138"/>
      <c r="AI109" s="138"/>
      <c r="AJ109" s="138"/>
      <c r="AK109" s="138"/>
      <c r="AL109" s="138"/>
      <c r="AM109" s="138"/>
      <c r="AN109" s="138"/>
      <c r="AO109" s="138"/>
      <c r="AP109" s="138"/>
      <c r="AQ109" s="138"/>
      <c r="AR109" s="138"/>
      <c r="AS109" s="138"/>
      <c r="AT109" s="138"/>
      <c r="AU109" s="138"/>
      <c r="AV109" s="138"/>
      <c r="AW109" s="138"/>
      <c r="AX109" s="138"/>
      <c r="AY109" s="138"/>
      <c r="AZ109" s="138"/>
      <c r="BA109" s="138"/>
      <c r="BB109" s="138"/>
      <c r="BC109" s="138"/>
      <c r="BD109" s="138"/>
      <c r="BE109" s="138"/>
      <c r="BF109" s="138"/>
      <c r="BG109" s="138"/>
      <c r="BH109" s="138"/>
      <c r="BI109" s="138"/>
      <c r="BJ109" s="138"/>
      <c r="BK109" s="138"/>
    </row>
    <row r="110" spans="1:63" x14ac:dyDescent="0.15">
      <c r="A110" s="138"/>
      <c r="B110" s="138"/>
      <c r="C110" s="138"/>
      <c r="D110" s="138"/>
      <c r="E110" s="138"/>
      <c r="F110" s="138"/>
      <c r="G110" s="138"/>
      <c r="H110" s="138"/>
      <c r="I110" s="138"/>
      <c r="J110" s="138"/>
      <c r="K110" s="138"/>
      <c r="L110" s="138"/>
      <c r="M110" s="138"/>
      <c r="N110" s="138"/>
      <c r="O110" s="138"/>
      <c r="P110" s="138"/>
      <c r="Q110" s="138"/>
      <c r="R110" s="138"/>
      <c r="S110" s="138"/>
      <c r="T110" s="138"/>
      <c r="U110" s="138"/>
      <c r="V110" s="138"/>
      <c r="W110" s="138"/>
      <c r="X110" s="138"/>
      <c r="Y110" s="138"/>
      <c r="Z110" s="138"/>
      <c r="AA110" s="138"/>
      <c r="AB110" s="138"/>
      <c r="AC110" s="138"/>
      <c r="AD110" s="138"/>
      <c r="AE110" s="138"/>
      <c r="AF110" s="138"/>
      <c r="AG110" s="138"/>
      <c r="AH110" s="138"/>
      <c r="AI110" s="138"/>
      <c r="AJ110" s="138"/>
      <c r="AK110" s="138"/>
      <c r="AL110" s="138"/>
      <c r="AM110" s="138"/>
      <c r="AN110" s="138"/>
      <c r="AO110" s="138"/>
      <c r="AP110" s="138"/>
      <c r="AQ110" s="138"/>
      <c r="AR110" s="138"/>
      <c r="AS110" s="138"/>
      <c r="AT110" s="138"/>
      <c r="AU110" s="138"/>
      <c r="AV110" s="138"/>
      <c r="AW110" s="138"/>
      <c r="AX110" s="138"/>
      <c r="AY110" s="138"/>
      <c r="AZ110" s="138"/>
      <c r="BA110" s="138"/>
      <c r="BB110" s="138"/>
      <c r="BC110" s="138"/>
      <c r="BD110" s="138"/>
      <c r="BE110" s="138"/>
      <c r="BF110" s="138"/>
      <c r="BG110" s="138"/>
      <c r="BH110" s="138"/>
      <c r="BI110" s="138"/>
      <c r="BJ110" s="138"/>
      <c r="BK110" s="138"/>
    </row>
    <row r="111" spans="1:63" x14ac:dyDescent="0.15">
      <c r="A111" s="138"/>
      <c r="B111" s="138"/>
      <c r="C111" s="138"/>
      <c r="D111" s="138"/>
      <c r="E111" s="138"/>
      <c r="F111" s="138"/>
      <c r="G111" s="138"/>
      <c r="H111" s="138"/>
      <c r="I111" s="138"/>
      <c r="J111" s="138"/>
      <c r="K111" s="138"/>
      <c r="L111" s="138"/>
      <c r="M111" s="138"/>
      <c r="N111" s="138"/>
      <c r="O111" s="138"/>
      <c r="P111" s="138"/>
      <c r="Q111" s="138"/>
      <c r="R111" s="138"/>
      <c r="S111" s="138"/>
      <c r="T111" s="138"/>
      <c r="U111" s="138"/>
      <c r="V111" s="138"/>
      <c r="W111" s="138"/>
      <c r="X111" s="138"/>
      <c r="Y111" s="138"/>
      <c r="Z111" s="138"/>
      <c r="AA111" s="138"/>
      <c r="AB111" s="138"/>
      <c r="AC111" s="138"/>
      <c r="AD111" s="138"/>
      <c r="AE111" s="138"/>
      <c r="AF111" s="138"/>
      <c r="AG111" s="138"/>
      <c r="AH111" s="138"/>
      <c r="AI111" s="138"/>
      <c r="AJ111" s="138"/>
      <c r="AK111" s="138"/>
      <c r="AL111" s="138"/>
      <c r="AM111" s="138"/>
      <c r="AN111" s="138"/>
      <c r="AO111" s="138"/>
      <c r="AP111" s="138"/>
      <c r="AQ111" s="138"/>
      <c r="AR111" s="138"/>
      <c r="AS111" s="138"/>
      <c r="AT111" s="138"/>
      <c r="AU111" s="138"/>
      <c r="AV111" s="138"/>
      <c r="AW111" s="138"/>
      <c r="AX111" s="138"/>
      <c r="AY111" s="138"/>
      <c r="AZ111" s="138"/>
      <c r="BA111" s="138"/>
      <c r="BB111" s="138"/>
      <c r="BC111" s="138"/>
      <c r="BD111" s="138"/>
      <c r="BE111" s="138"/>
      <c r="BF111" s="138"/>
      <c r="BG111" s="138"/>
      <c r="BH111" s="138"/>
      <c r="BI111" s="138"/>
      <c r="BJ111" s="138"/>
      <c r="BK111" s="138"/>
    </row>
    <row r="112" spans="1:63" x14ac:dyDescent="0.15">
      <c r="A112" s="138"/>
      <c r="B112" s="138"/>
      <c r="C112" s="138"/>
      <c r="D112" s="138"/>
      <c r="E112" s="138"/>
      <c r="F112" s="138"/>
      <c r="G112" s="138"/>
      <c r="H112" s="138"/>
      <c r="I112" s="138"/>
      <c r="J112" s="138"/>
      <c r="K112" s="138"/>
      <c r="L112" s="138"/>
      <c r="M112" s="138"/>
      <c r="N112" s="138"/>
      <c r="O112" s="138"/>
      <c r="P112" s="138"/>
      <c r="Q112" s="138"/>
      <c r="R112" s="138"/>
      <c r="S112" s="138"/>
      <c r="T112" s="138"/>
      <c r="U112" s="138"/>
      <c r="V112" s="138"/>
      <c r="W112" s="138"/>
      <c r="X112" s="138"/>
      <c r="Y112" s="138"/>
      <c r="Z112" s="138"/>
      <c r="AA112" s="138"/>
      <c r="AB112" s="138"/>
      <c r="AC112" s="138"/>
      <c r="AD112" s="138"/>
      <c r="AE112" s="138"/>
      <c r="AF112" s="138"/>
      <c r="AG112" s="138"/>
      <c r="AH112" s="138"/>
      <c r="AI112" s="138"/>
      <c r="AJ112" s="138"/>
      <c r="AK112" s="138"/>
      <c r="AL112" s="138"/>
      <c r="AM112" s="138"/>
      <c r="AN112" s="138"/>
      <c r="AO112" s="138"/>
      <c r="AP112" s="138"/>
      <c r="AQ112" s="138"/>
      <c r="AR112" s="138"/>
      <c r="AS112" s="138"/>
      <c r="AT112" s="138"/>
      <c r="AU112" s="138"/>
      <c r="AV112" s="138"/>
      <c r="AW112" s="138"/>
      <c r="AX112" s="138"/>
      <c r="AY112" s="138"/>
      <c r="AZ112" s="138"/>
      <c r="BA112" s="138"/>
      <c r="BB112" s="138"/>
      <c r="BC112" s="138"/>
      <c r="BD112" s="138"/>
      <c r="BE112" s="138"/>
      <c r="BF112" s="138"/>
      <c r="BG112" s="138"/>
      <c r="BH112" s="138"/>
      <c r="BI112" s="138"/>
      <c r="BJ112" s="138"/>
      <c r="BK112" s="138"/>
    </row>
    <row r="113" spans="1:63" x14ac:dyDescent="0.15">
      <c r="A113" s="138"/>
      <c r="B113" s="138"/>
      <c r="C113" s="138"/>
      <c r="D113" s="138"/>
      <c r="E113" s="138"/>
      <c r="F113" s="138"/>
      <c r="G113" s="138"/>
      <c r="H113" s="138"/>
      <c r="I113" s="138"/>
      <c r="J113" s="138"/>
      <c r="K113" s="138"/>
      <c r="L113" s="138"/>
      <c r="M113" s="138"/>
      <c r="N113" s="138"/>
      <c r="O113" s="138"/>
      <c r="P113" s="138"/>
      <c r="Q113" s="138"/>
      <c r="R113" s="138"/>
      <c r="S113" s="138"/>
      <c r="T113" s="138"/>
      <c r="U113" s="138"/>
      <c r="V113" s="138"/>
      <c r="W113" s="138"/>
      <c r="X113" s="138"/>
      <c r="Y113" s="138"/>
      <c r="Z113" s="138"/>
      <c r="AA113" s="138"/>
      <c r="AB113" s="138"/>
      <c r="AC113" s="138"/>
      <c r="AD113" s="138"/>
      <c r="AE113" s="138"/>
      <c r="AF113" s="138"/>
      <c r="AG113" s="138"/>
      <c r="AH113" s="138"/>
      <c r="AI113" s="138"/>
      <c r="AJ113" s="138"/>
      <c r="AK113" s="138"/>
      <c r="AL113" s="138"/>
      <c r="AM113" s="138"/>
      <c r="AN113" s="138"/>
      <c r="AO113" s="138"/>
      <c r="AP113" s="138"/>
      <c r="AQ113" s="138"/>
      <c r="AR113" s="138"/>
      <c r="AS113" s="138"/>
      <c r="AT113" s="138"/>
      <c r="AU113" s="138"/>
      <c r="AV113" s="138"/>
      <c r="AW113" s="138"/>
      <c r="AX113" s="138"/>
      <c r="AY113" s="138"/>
      <c r="AZ113" s="138"/>
      <c r="BA113" s="138"/>
      <c r="BB113" s="138"/>
      <c r="BC113" s="138"/>
      <c r="BD113" s="138"/>
      <c r="BE113" s="138"/>
      <c r="BF113" s="138"/>
      <c r="BG113" s="138"/>
      <c r="BH113" s="138"/>
      <c r="BI113" s="138"/>
      <c r="BJ113" s="138"/>
      <c r="BK113" s="138"/>
    </row>
  </sheetData>
  <mergeCells count="3">
    <mergeCell ref="X22:AD22"/>
    <mergeCell ref="R4:AG4"/>
    <mergeCell ref="B56:AH56"/>
  </mergeCells>
  <phoneticPr fontId="0" type="noConversion"/>
  <printOptions horizontalCentered="1" verticalCentered="1"/>
  <pageMargins left="0.25" right="0.25" top="0.25" bottom="0.25" header="0" footer="0"/>
  <pageSetup scale="55"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BK113"/>
  <sheetViews>
    <sheetView showGridLines="0" zoomScale="65" workbookViewId="0"/>
  </sheetViews>
  <sheetFormatPr baseColWidth="10" defaultColWidth="8.83203125" defaultRowHeight="13" x14ac:dyDescent="0.15"/>
  <cols>
    <col min="1" max="1" width="1" customWidth="1"/>
    <col min="2" max="2" width="21.6640625" customWidth="1"/>
    <col min="3" max="30" width="8.33203125" customWidth="1"/>
    <col min="31" max="31" width="1.6640625" customWidth="1"/>
    <col min="32" max="34" width="8.33203125" style="1" customWidth="1"/>
    <col min="35" max="35" width="2" style="1" customWidth="1"/>
    <col min="36" max="39" width="9.33203125" style="1" bestFit="1" customWidth="1"/>
  </cols>
  <sheetData>
    <row r="1" spans="1:63" ht="36" customHeight="1" x14ac:dyDescent="0.2">
      <c r="A1" s="6"/>
      <c r="B1" s="30" t="s">
        <v>86</v>
      </c>
      <c r="AF1"/>
      <c r="AG1"/>
      <c r="AH1"/>
      <c r="AI1"/>
      <c r="AJ1" s="138"/>
      <c r="AK1" s="138"/>
      <c r="AL1" s="138"/>
      <c r="AM1" s="138"/>
      <c r="AN1" s="138"/>
      <c r="AO1" s="138"/>
      <c r="AP1" s="138"/>
      <c r="AQ1" s="138"/>
      <c r="AR1" s="138"/>
      <c r="AS1" s="138"/>
      <c r="AT1" s="138"/>
      <c r="AU1" s="138"/>
      <c r="AV1" s="138"/>
      <c r="AW1" s="138"/>
      <c r="AX1" s="138"/>
      <c r="AY1" s="138"/>
      <c r="AZ1" s="138"/>
      <c r="BA1" s="138"/>
      <c r="BB1" s="138"/>
      <c r="BC1" s="138"/>
      <c r="BD1" s="138"/>
      <c r="BE1" s="138"/>
      <c r="BF1" s="138"/>
      <c r="BG1" s="138"/>
      <c r="BH1" s="138"/>
      <c r="BI1" s="138"/>
      <c r="BJ1" s="138"/>
      <c r="BK1" s="138"/>
    </row>
    <row r="2" spans="1:63" ht="17" customHeight="1" x14ac:dyDescent="0.25">
      <c r="A2" s="5"/>
      <c r="B2" s="10" t="s">
        <v>93</v>
      </c>
      <c r="AF2"/>
      <c r="AG2" s="127"/>
      <c r="AH2"/>
      <c r="AI2"/>
      <c r="AJ2" s="138"/>
      <c r="AK2" s="138"/>
      <c r="AL2" s="138"/>
      <c r="AM2" s="138"/>
      <c r="AN2" s="138"/>
      <c r="AO2" s="138"/>
      <c r="AP2" s="138"/>
      <c r="AQ2" s="138"/>
      <c r="AR2" s="138"/>
      <c r="AS2" s="138"/>
      <c r="AT2" s="138"/>
      <c r="AU2" s="138"/>
      <c r="AV2" s="138"/>
      <c r="AW2" s="138"/>
      <c r="AX2" s="138"/>
      <c r="AY2" s="138"/>
      <c r="AZ2" s="138"/>
      <c r="BA2" s="138"/>
      <c r="BB2" s="138"/>
      <c r="BC2" s="138"/>
      <c r="BD2" s="138"/>
      <c r="BE2" s="138"/>
      <c r="BF2" s="138"/>
      <c r="BG2" s="138"/>
      <c r="BH2" s="138"/>
      <c r="BI2" s="138"/>
      <c r="BJ2" s="138"/>
      <c r="BK2" s="138"/>
    </row>
    <row r="3" spans="1:63" ht="17" customHeight="1" x14ac:dyDescent="0.25">
      <c r="A3" s="5"/>
      <c r="B3" s="10" t="s">
        <v>94</v>
      </c>
      <c r="AF3"/>
      <c r="AG3"/>
      <c r="AH3"/>
      <c r="AI3"/>
      <c r="AJ3" s="138"/>
      <c r="AK3" s="138"/>
      <c r="AL3" s="138"/>
      <c r="AM3" s="138"/>
      <c r="AN3" s="138"/>
      <c r="AO3" s="138"/>
      <c r="AP3" s="138"/>
      <c r="AQ3" s="138"/>
      <c r="AR3" s="138"/>
      <c r="AS3" s="138"/>
      <c r="AT3" s="138"/>
      <c r="AU3" s="138"/>
      <c r="AV3" s="138"/>
      <c r="AW3" s="138"/>
      <c r="AX3" s="138"/>
      <c r="AY3" s="138"/>
      <c r="AZ3" s="138"/>
      <c r="BA3" s="138"/>
      <c r="BB3" s="138"/>
      <c r="BC3" s="138"/>
      <c r="BD3" s="138"/>
      <c r="BE3" s="138"/>
      <c r="BF3" s="138"/>
      <c r="BG3" s="138"/>
      <c r="BH3" s="138"/>
      <c r="BI3" s="138"/>
      <c r="BJ3" s="138"/>
      <c r="BK3" s="138"/>
    </row>
    <row r="4" spans="1:63" ht="17" customHeight="1" x14ac:dyDescent="0.25">
      <c r="A4" s="5"/>
      <c r="B4" s="104" t="s">
        <v>95</v>
      </c>
      <c r="C4" s="3"/>
      <c r="D4" s="3"/>
      <c r="E4" s="3"/>
      <c r="F4" s="3"/>
      <c r="G4" s="3"/>
      <c r="H4" s="3"/>
      <c r="I4" s="3"/>
      <c r="J4" s="3"/>
      <c r="K4" s="3"/>
      <c r="L4" s="3"/>
      <c r="M4" s="3"/>
      <c r="N4" s="3"/>
      <c r="O4" s="3"/>
      <c r="P4" s="3"/>
      <c r="Q4" s="3"/>
      <c r="R4" s="348" t="s">
        <v>98</v>
      </c>
      <c r="S4" s="348"/>
      <c r="T4" s="348"/>
      <c r="U4" s="348"/>
      <c r="V4" s="348"/>
      <c r="W4" s="348"/>
      <c r="X4" s="348"/>
      <c r="Y4" s="348"/>
      <c r="Z4" s="348"/>
      <c r="AA4" s="348"/>
      <c r="AB4" s="348"/>
      <c r="AC4" s="348"/>
      <c r="AD4" s="348"/>
      <c r="AE4" s="348"/>
      <c r="AF4" s="348"/>
      <c r="AG4" s="348"/>
      <c r="AH4"/>
      <c r="AI4"/>
      <c r="AJ4" s="138"/>
      <c r="AK4" s="138"/>
      <c r="AL4" s="138"/>
      <c r="AM4" s="138"/>
      <c r="AN4" s="138"/>
      <c r="AO4" s="138"/>
      <c r="AP4" s="138"/>
      <c r="AQ4" s="138"/>
      <c r="AR4" s="138"/>
      <c r="AS4" s="138"/>
      <c r="AT4" s="138"/>
      <c r="AU4" s="138"/>
      <c r="AV4" s="138"/>
      <c r="AW4" s="138"/>
      <c r="AX4" s="138"/>
      <c r="AY4" s="138"/>
      <c r="AZ4" s="138"/>
      <c r="BA4" s="138"/>
      <c r="BB4" s="138"/>
      <c r="BC4" s="138"/>
      <c r="BD4" s="138"/>
      <c r="BE4" s="138"/>
      <c r="BF4" s="138"/>
      <c r="BG4" s="138"/>
      <c r="BH4" s="138"/>
      <c r="BI4" s="138"/>
      <c r="BJ4" s="138"/>
      <c r="BK4" s="138"/>
    </row>
    <row r="5" spans="1:63" ht="23" x14ac:dyDescent="0.25">
      <c r="A5" s="5"/>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c r="AI5"/>
      <c r="AJ5" s="138"/>
      <c r="AK5" s="138"/>
      <c r="AL5" s="138"/>
      <c r="AM5" s="138"/>
      <c r="AN5" s="138"/>
      <c r="AO5" s="138"/>
      <c r="AP5" s="138"/>
      <c r="AQ5" s="138"/>
      <c r="AR5" s="138"/>
      <c r="AS5" s="138"/>
      <c r="AT5" s="138"/>
      <c r="AU5" s="138"/>
      <c r="AV5" s="138"/>
      <c r="AW5" s="138"/>
      <c r="AX5" s="138"/>
      <c r="AY5" s="138"/>
      <c r="AZ5" s="138"/>
      <c r="BA5" s="138"/>
      <c r="BB5" s="138"/>
      <c r="BC5" s="138"/>
      <c r="BD5" s="138"/>
      <c r="BE5" s="138"/>
      <c r="BF5" s="138"/>
      <c r="BG5" s="138"/>
      <c r="BH5" s="138"/>
      <c r="BI5" s="138"/>
      <c r="BJ5" s="138"/>
      <c r="BK5" s="138"/>
    </row>
    <row r="6" spans="1:63" ht="23" x14ac:dyDescent="0.25">
      <c r="A6" s="5"/>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c r="AI6"/>
      <c r="AJ6" s="138"/>
      <c r="AK6" s="138"/>
      <c r="AL6" s="138"/>
      <c r="AM6" s="138"/>
      <c r="AN6" s="138"/>
      <c r="AO6" s="138"/>
      <c r="AP6" s="138"/>
      <c r="AQ6" s="138"/>
      <c r="AR6" s="138"/>
      <c r="AS6" s="138"/>
      <c r="AT6" s="138"/>
      <c r="AU6" s="138"/>
      <c r="AV6" s="138"/>
      <c r="AW6" s="138"/>
      <c r="AX6" s="138"/>
      <c r="AY6" s="138"/>
      <c r="AZ6" s="138"/>
      <c r="BA6" s="138"/>
      <c r="BB6" s="138"/>
      <c r="BC6" s="138"/>
      <c r="BD6" s="138"/>
      <c r="BE6" s="138"/>
      <c r="BF6" s="138"/>
      <c r="BG6" s="138"/>
      <c r="BH6" s="138"/>
      <c r="BI6" s="138"/>
      <c r="BJ6" s="138"/>
      <c r="BK6" s="138"/>
    </row>
    <row r="7" spans="1:63" ht="23" x14ac:dyDescent="0.25">
      <c r="A7" s="5"/>
      <c r="B7" s="3"/>
      <c r="C7" s="3"/>
      <c r="D7" s="3"/>
      <c r="E7" s="3"/>
      <c r="F7" s="3"/>
      <c r="G7" s="3"/>
      <c r="H7" s="3"/>
      <c r="I7" s="3"/>
      <c r="J7" s="3"/>
      <c r="K7" s="3"/>
      <c r="L7" s="3"/>
      <c r="M7" s="3"/>
      <c r="N7" s="3"/>
      <c r="O7" s="3"/>
      <c r="P7" s="3"/>
      <c r="Q7" s="3"/>
      <c r="R7" s="3"/>
      <c r="S7" s="3"/>
      <c r="T7" s="3"/>
      <c r="U7" s="3"/>
      <c r="V7" s="3"/>
      <c r="W7" s="3"/>
      <c r="X7" s="3"/>
      <c r="Y7" s="26"/>
      <c r="Z7" s="26"/>
      <c r="AA7" s="26"/>
      <c r="AB7" s="26"/>
      <c r="AC7" s="26"/>
      <c r="AD7" s="3"/>
      <c r="AE7" s="3"/>
      <c r="AF7" s="3"/>
      <c r="AG7" s="3"/>
      <c r="AH7"/>
      <c r="AI7"/>
      <c r="AJ7" s="138"/>
      <c r="AK7" s="138"/>
      <c r="AL7" s="138"/>
      <c r="AM7" s="138"/>
      <c r="AN7" s="138"/>
      <c r="AO7" s="138"/>
      <c r="AP7" s="138"/>
      <c r="AQ7" s="138"/>
      <c r="AR7" s="138"/>
      <c r="AS7" s="138"/>
      <c r="AT7" s="138"/>
      <c r="AU7" s="138"/>
      <c r="AV7" s="138"/>
      <c r="AW7" s="138"/>
      <c r="AX7" s="138"/>
      <c r="AY7" s="138"/>
      <c r="AZ7" s="138"/>
      <c r="BA7" s="138"/>
      <c r="BB7" s="138"/>
      <c r="BC7" s="138"/>
      <c r="BD7" s="138"/>
      <c r="BE7" s="138"/>
      <c r="BF7" s="138"/>
      <c r="BG7" s="138"/>
      <c r="BH7" s="138"/>
      <c r="BI7" s="138"/>
      <c r="BJ7" s="138"/>
      <c r="BK7" s="138"/>
    </row>
    <row r="8" spans="1:63" ht="23" x14ac:dyDescent="0.25">
      <c r="A8" s="5"/>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c r="AI8"/>
      <c r="AJ8" s="138"/>
      <c r="AK8" s="138"/>
      <c r="AL8" s="138"/>
      <c r="AM8" s="138"/>
      <c r="AN8" s="138"/>
      <c r="AO8" s="138"/>
      <c r="AP8" s="138"/>
      <c r="AQ8" s="138"/>
      <c r="AR8" s="138"/>
      <c r="AS8" s="138"/>
      <c r="AT8" s="138"/>
      <c r="AU8" s="138"/>
      <c r="AV8" s="138"/>
      <c r="AW8" s="138"/>
      <c r="AX8" s="138"/>
      <c r="AY8" s="138"/>
      <c r="AZ8" s="138"/>
      <c r="BA8" s="138"/>
      <c r="BB8" s="138"/>
      <c r="BC8" s="138"/>
      <c r="BD8" s="138"/>
      <c r="BE8" s="138"/>
      <c r="BF8" s="138"/>
      <c r="BG8" s="138"/>
      <c r="BH8" s="138"/>
      <c r="BI8" s="138"/>
      <c r="BJ8" s="138"/>
      <c r="BK8" s="138"/>
    </row>
    <row r="9" spans="1:63" ht="23" x14ac:dyDescent="0.25">
      <c r="A9" s="5"/>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c r="AI9"/>
      <c r="AJ9" s="138"/>
      <c r="AK9" s="138"/>
      <c r="AL9" s="138"/>
      <c r="AM9" s="138"/>
      <c r="AN9" s="138"/>
      <c r="AO9" s="138"/>
      <c r="AP9" s="138"/>
      <c r="AQ9" s="138"/>
      <c r="AR9" s="138"/>
      <c r="AS9" s="138"/>
      <c r="AT9" s="138"/>
      <c r="AU9" s="138"/>
      <c r="AV9" s="138"/>
      <c r="AW9" s="138"/>
      <c r="AX9" s="138"/>
      <c r="AY9" s="138"/>
      <c r="AZ9" s="138"/>
      <c r="BA9" s="138"/>
      <c r="BB9" s="138"/>
      <c r="BC9" s="138"/>
      <c r="BD9" s="138"/>
      <c r="BE9" s="138"/>
      <c r="BF9" s="138"/>
      <c r="BG9" s="138"/>
      <c r="BH9" s="138"/>
      <c r="BI9" s="138"/>
      <c r="BJ9" s="138"/>
      <c r="BK9" s="138"/>
    </row>
    <row r="10" spans="1:63" ht="23" x14ac:dyDescent="0.25">
      <c r="A10" s="5"/>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c r="AI10"/>
      <c r="AJ10" s="138"/>
      <c r="AK10" s="138"/>
      <c r="AL10" s="138"/>
      <c r="AM10" s="138"/>
      <c r="AN10" s="138"/>
      <c r="AO10" s="138"/>
      <c r="AP10" s="138"/>
      <c r="AQ10" s="138"/>
      <c r="AR10" s="138"/>
      <c r="AS10" s="138"/>
      <c r="AT10" s="138"/>
      <c r="AU10" s="138"/>
      <c r="AV10" s="138"/>
      <c r="AW10" s="138"/>
      <c r="AX10" s="138"/>
      <c r="AY10" s="138"/>
      <c r="AZ10" s="138"/>
      <c r="BA10" s="138"/>
      <c r="BB10" s="138"/>
      <c r="BC10" s="138"/>
      <c r="BD10" s="138"/>
      <c r="BE10" s="138"/>
      <c r="BF10" s="138"/>
      <c r="BG10" s="138"/>
      <c r="BH10" s="138"/>
      <c r="BI10" s="138"/>
      <c r="BJ10" s="138"/>
      <c r="BK10" s="138"/>
    </row>
    <row r="11" spans="1:63" ht="23" x14ac:dyDescent="0.25">
      <c r="A11" s="5"/>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c r="AI11"/>
      <c r="AJ11" s="138"/>
      <c r="AK11" s="138"/>
      <c r="AL11" s="138"/>
      <c r="AM11" s="138"/>
      <c r="AN11" s="138"/>
      <c r="AO11" s="138"/>
      <c r="AP11" s="138"/>
      <c r="AQ11" s="138"/>
      <c r="AR11" s="138"/>
      <c r="AS11" s="138"/>
      <c r="AT11" s="138"/>
      <c r="AU11" s="138"/>
      <c r="AV11" s="138"/>
      <c r="AW11" s="138"/>
      <c r="AX11" s="138"/>
      <c r="AY11" s="138"/>
      <c r="AZ11" s="138"/>
      <c r="BA11" s="138"/>
      <c r="BB11" s="138"/>
      <c r="BC11" s="138"/>
      <c r="BD11" s="138"/>
      <c r="BE11" s="138"/>
      <c r="BF11" s="138"/>
      <c r="BG11" s="138"/>
      <c r="BH11" s="138"/>
      <c r="BI11" s="138"/>
      <c r="BJ11" s="138"/>
      <c r="BK11" s="138"/>
    </row>
    <row r="12" spans="1:63" ht="23" x14ac:dyDescent="0.25">
      <c r="A12" s="5"/>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c r="AI12"/>
      <c r="AJ12" s="138"/>
      <c r="AK12" s="138"/>
      <c r="AL12" s="138"/>
      <c r="AM12" s="138"/>
      <c r="AN12" s="138"/>
      <c r="AO12" s="138"/>
      <c r="AP12" s="138"/>
      <c r="AQ12" s="138"/>
      <c r="AR12" s="138"/>
      <c r="AS12" s="138"/>
      <c r="AT12" s="138"/>
      <c r="AU12" s="138"/>
      <c r="AV12" s="138"/>
      <c r="AW12" s="138"/>
      <c r="AX12" s="138"/>
      <c r="AY12" s="138"/>
      <c r="AZ12" s="138"/>
      <c r="BA12" s="138"/>
      <c r="BB12" s="138"/>
      <c r="BC12" s="138"/>
      <c r="BD12" s="138"/>
      <c r="BE12" s="138"/>
      <c r="BF12" s="138"/>
      <c r="BG12" s="138"/>
      <c r="BH12" s="138"/>
      <c r="BI12" s="138"/>
      <c r="BJ12" s="138"/>
      <c r="BK12" s="138"/>
    </row>
    <row r="13" spans="1:63" ht="23" x14ac:dyDescent="0.25">
      <c r="A13" s="5"/>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c r="AI13"/>
      <c r="AJ13" s="138"/>
      <c r="AK13" s="138"/>
      <c r="AL13" s="138"/>
      <c r="AM13" s="138"/>
      <c r="AN13" s="138"/>
      <c r="AO13" s="138"/>
      <c r="AP13" s="138"/>
      <c r="AQ13" s="138"/>
      <c r="AR13" s="138"/>
      <c r="AS13" s="138"/>
      <c r="AT13" s="138"/>
      <c r="AU13" s="138"/>
      <c r="AV13" s="138"/>
      <c r="AW13" s="138"/>
      <c r="AX13" s="138"/>
      <c r="AY13" s="138"/>
      <c r="AZ13" s="138"/>
      <c r="BA13" s="138"/>
      <c r="BB13" s="138"/>
      <c r="BC13" s="138"/>
      <c r="BD13" s="138"/>
      <c r="BE13" s="138"/>
      <c r="BF13" s="138"/>
      <c r="BG13" s="138"/>
      <c r="BH13" s="138"/>
      <c r="BI13" s="138"/>
      <c r="BJ13" s="138"/>
      <c r="BK13" s="138"/>
    </row>
    <row r="14" spans="1:63" ht="23" x14ac:dyDescent="0.25">
      <c r="A14" s="5"/>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c r="AI14"/>
      <c r="AJ14" s="138"/>
      <c r="AK14" s="138"/>
      <c r="AL14" s="138"/>
      <c r="AM14" s="138"/>
      <c r="AN14" s="138"/>
      <c r="AO14" s="138"/>
      <c r="AP14" s="138"/>
      <c r="AQ14" s="138"/>
      <c r="AR14" s="138"/>
      <c r="AS14" s="138"/>
      <c r="AT14" s="138"/>
      <c r="AU14" s="138"/>
      <c r="AV14" s="138"/>
      <c r="AW14" s="138"/>
      <c r="AX14" s="138"/>
      <c r="AY14" s="138"/>
      <c r="AZ14" s="138"/>
      <c r="BA14" s="138"/>
      <c r="BB14" s="138"/>
      <c r="BC14" s="138"/>
      <c r="BD14" s="138"/>
      <c r="BE14" s="138"/>
      <c r="BF14" s="138"/>
      <c r="BG14" s="138"/>
      <c r="BH14" s="138"/>
      <c r="BI14" s="138"/>
      <c r="BJ14" s="138"/>
      <c r="BK14" s="138"/>
    </row>
    <row r="15" spans="1:63" ht="23" x14ac:dyDescent="0.25">
      <c r="A15" s="5"/>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c r="AI15"/>
      <c r="AJ15" s="138"/>
      <c r="AK15" s="138"/>
      <c r="AL15" s="138"/>
      <c r="AM15" s="138"/>
      <c r="AN15" s="138"/>
      <c r="AO15" s="138"/>
      <c r="AP15" s="138"/>
      <c r="AQ15" s="138"/>
      <c r="AR15" s="138"/>
      <c r="AS15" s="138"/>
      <c r="AT15" s="138"/>
      <c r="AU15" s="138"/>
      <c r="AV15" s="138"/>
      <c r="AW15" s="138"/>
      <c r="AX15" s="138"/>
      <c r="AY15" s="138"/>
      <c r="AZ15" s="138"/>
      <c r="BA15" s="138"/>
      <c r="BB15" s="138"/>
      <c r="BC15" s="138"/>
      <c r="BD15" s="138"/>
      <c r="BE15" s="138"/>
      <c r="BF15" s="138"/>
      <c r="BG15" s="138"/>
      <c r="BH15" s="138"/>
      <c r="BI15" s="138"/>
      <c r="BJ15" s="138"/>
      <c r="BK15" s="138"/>
    </row>
    <row r="16" spans="1:63" ht="23" x14ac:dyDescent="0.25">
      <c r="A16" s="5"/>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c r="AI16"/>
      <c r="AJ16" s="138"/>
      <c r="AK16" s="138"/>
      <c r="AL16" s="138"/>
      <c r="AM16" s="138"/>
      <c r="AN16" s="138"/>
      <c r="AO16" s="138"/>
      <c r="AP16" s="138"/>
      <c r="AQ16" s="138"/>
      <c r="AR16" s="138"/>
      <c r="AS16" s="138"/>
      <c r="AT16" s="138"/>
      <c r="AU16" s="138"/>
      <c r="AV16" s="138"/>
      <c r="AW16" s="138"/>
      <c r="AX16" s="138"/>
      <c r="AY16" s="138"/>
      <c r="AZ16" s="138"/>
      <c r="BA16" s="138"/>
      <c r="BB16" s="138"/>
      <c r="BC16" s="138"/>
      <c r="BD16" s="138"/>
      <c r="BE16" s="138"/>
      <c r="BF16" s="138"/>
      <c r="BG16" s="138"/>
      <c r="BH16" s="138"/>
      <c r="BI16" s="138"/>
      <c r="BJ16" s="138"/>
      <c r="BK16" s="138"/>
    </row>
    <row r="17" spans="1:63" ht="23" x14ac:dyDescent="0.25">
      <c r="A17" s="5"/>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c r="AI17"/>
      <c r="AJ17" s="138"/>
      <c r="AK17" s="138"/>
      <c r="AL17" s="138"/>
      <c r="AM17" s="138"/>
      <c r="AN17" s="138"/>
      <c r="AO17" s="138"/>
      <c r="AP17" s="138"/>
      <c r="AQ17" s="138"/>
      <c r="AR17" s="138"/>
      <c r="AS17" s="138"/>
      <c r="AT17" s="138"/>
      <c r="AU17" s="138"/>
      <c r="AV17" s="138"/>
      <c r="AW17" s="138"/>
      <c r="AX17" s="138"/>
      <c r="AY17" s="138"/>
      <c r="AZ17" s="138"/>
      <c r="BA17" s="138"/>
      <c r="BB17" s="138"/>
      <c r="BC17" s="138"/>
      <c r="BD17" s="138"/>
      <c r="BE17" s="138"/>
      <c r="BF17" s="138"/>
      <c r="BG17" s="138"/>
      <c r="BH17" s="138"/>
      <c r="BI17" s="138"/>
      <c r="BJ17" s="138"/>
      <c r="BK17" s="138"/>
    </row>
    <row r="18" spans="1:63" ht="23" x14ac:dyDescent="0.25">
      <c r="A18" s="5"/>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c r="AI18"/>
      <c r="AJ18" s="138"/>
      <c r="AK18" s="138"/>
      <c r="AL18" s="138"/>
      <c r="AM18" s="138"/>
      <c r="AN18" s="138"/>
      <c r="AO18" s="138"/>
      <c r="AP18" s="138"/>
      <c r="AQ18" s="138"/>
      <c r="AR18" s="138"/>
      <c r="AS18" s="138"/>
      <c r="AT18" s="138"/>
      <c r="AU18" s="138"/>
      <c r="AV18" s="138"/>
      <c r="AW18" s="138"/>
      <c r="AX18" s="138"/>
      <c r="AY18" s="138"/>
      <c r="AZ18" s="138"/>
      <c r="BA18" s="138"/>
      <c r="BB18" s="138"/>
      <c r="BC18" s="138"/>
      <c r="BD18" s="138"/>
      <c r="BE18" s="138"/>
      <c r="BF18" s="138"/>
      <c r="BG18" s="138"/>
      <c r="BH18" s="138"/>
      <c r="BI18" s="138"/>
      <c r="BJ18" s="138"/>
      <c r="BK18" s="138"/>
    </row>
    <row r="19" spans="1:63" ht="23" x14ac:dyDescent="0.25">
      <c r="A19" s="5"/>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c r="AI19"/>
      <c r="AJ19" s="138"/>
      <c r="AK19" s="138"/>
      <c r="AL19" s="138"/>
      <c r="AM19" s="138"/>
      <c r="AN19" s="138"/>
      <c r="AO19" s="138"/>
      <c r="AP19" s="138"/>
      <c r="AQ19" s="138"/>
      <c r="AR19" s="138"/>
      <c r="AS19" s="138"/>
      <c r="AT19" s="138"/>
      <c r="AU19" s="138"/>
      <c r="AV19" s="138"/>
      <c r="AW19" s="138"/>
      <c r="AX19" s="138"/>
      <c r="AY19" s="138"/>
      <c r="AZ19" s="138"/>
      <c r="BA19" s="138"/>
      <c r="BB19" s="138"/>
      <c r="BC19" s="138"/>
      <c r="BD19" s="138"/>
      <c r="BE19" s="138"/>
      <c r="BF19" s="138"/>
      <c r="BG19" s="138"/>
      <c r="BH19" s="138"/>
      <c r="BI19" s="138"/>
      <c r="BJ19" s="138"/>
      <c r="BK19" s="138"/>
    </row>
    <row r="20" spans="1:63" ht="11.25" customHeight="1" x14ac:dyDescent="0.25">
      <c r="A20" s="5"/>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c r="AI20"/>
      <c r="AJ20" s="138"/>
      <c r="AK20" s="138"/>
      <c r="AL20" s="138"/>
      <c r="AM20" s="138"/>
      <c r="AN20" s="138"/>
      <c r="AO20" s="138"/>
      <c r="AP20" s="138"/>
      <c r="AQ20" s="138"/>
      <c r="AR20" s="138"/>
      <c r="AS20" s="138"/>
      <c r="AT20" s="138"/>
      <c r="AU20" s="138"/>
      <c r="AV20" s="138"/>
      <c r="AW20" s="138"/>
      <c r="AX20" s="138"/>
      <c r="AY20" s="138"/>
      <c r="AZ20" s="138"/>
      <c r="BA20" s="138"/>
      <c r="BB20" s="138"/>
      <c r="BC20" s="138"/>
      <c r="BD20" s="138"/>
      <c r="BE20" s="138"/>
      <c r="BF20" s="138"/>
      <c r="BG20" s="138"/>
      <c r="BH20" s="138"/>
      <c r="BI20" s="138"/>
      <c r="BJ20" s="138"/>
      <c r="BK20" s="138"/>
    </row>
    <row r="21" spans="1:63" ht="20" customHeight="1" thickBot="1" x14ac:dyDescent="0.2">
      <c r="AF21"/>
      <c r="AG21"/>
      <c r="AH21"/>
      <c r="AI21"/>
      <c r="AJ21" s="138"/>
      <c r="AK21" s="138"/>
      <c r="AL21" s="138"/>
      <c r="AM21" s="138"/>
      <c r="AN21" s="138"/>
      <c r="AO21" s="138"/>
      <c r="AP21" s="138"/>
      <c r="AQ21" s="138"/>
      <c r="AR21" s="138"/>
      <c r="AS21" s="138"/>
      <c r="AT21" s="138"/>
      <c r="AU21" s="138"/>
      <c r="AV21" s="138"/>
      <c r="AW21" s="138"/>
      <c r="AX21" s="138"/>
      <c r="AY21" s="138"/>
      <c r="AZ21" s="138"/>
      <c r="BA21" s="138"/>
      <c r="BB21" s="138"/>
      <c r="BC21" s="138"/>
      <c r="BD21" s="138"/>
      <c r="BE21" s="138"/>
      <c r="BF21" s="138"/>
      <c r="BG21" s="138"/>
      <c r="BH21" s="138"/>
      <c r="BI21" s="138"/>
      <c r="BJ21" s="138"/>
      <c r="BK21" s="138"/>
    </row>
    <row r="22" spans="1:63" ht="18" customHeight="1" x14ac:dyDescent="0.2">
      <c r="A22" s="7"/>
      <c r="B22" s="29"/>
      <c r="X22" s="346" t="s">
        <v>43</v>
      </c>
      <c r="Y22" s="346"/>
      <c r="Z22" s="346"/>
      <c r="AA22" s="346"/>
      <c r="AB22" s="346"/>
      <c r="AC22" s="346"/>
      <c r="AD22" s="347"/>
      <c r="AF22"/>
      <c r="AG22"/>
      <c r="AH22"/>
      <c r="AI22"/>
      <c r="AJ22" s="138"/>
      <c r="AK22" s="138"/>
      <c r="AL22" s="138"/>
      <c r="AM22" s="138"/>
      <c r="AN22" s="138"/>
      <c r="AO22" s="138"/>
      <c r="AP22" s="138"/>
      <c r="AQ22" s="138"/>
      <c r="AR22" s="138"/>
      <c r="AS22" s="138"/>
      <c r="AT22" s="138"/>
      <c r="AU22" s="138"/>
      <c r="AV22" s="138"/>
      <c r="AW22" s="138"/>
      <c r="AX22" s="138"/>
      <c r="AY22" s="138"/>
      <c r="AZ22" s="138"/>
      <c r="BA22" s="138"/>
      <c r="BB22" s="138"/>
      <c r="BC22" s="138"/>
      <c r="BD22" s="138"/>
      <c r="BE22" s="138"/>
      <c r="BF22" s="138"/>
      <c r="BG22" s="138"/>
      <c r="BH22" s="138"/>
      <c r="BI22" s="138"/>
      <c r="BJ22" s="138"/>
      <c r="BK22" s="138"/>
    </row>
    <row r="23" spans="1:63" s="34" customFormat="1" ht="17" x14ac:dyDescent="0.2">
      <c r="B23" s="33"/>
      <c r="C23" s="46" t="s">
        <v>28</v>
      </c>
      <c r="D23" s="46" t="s">
        <v>26</v>
      </c>
      <c r="E23" s="46" t="s">
        <v>27</v>
      </c>
      <c r="F23" s="46" t="s">
        <v>29</v>
      </c>
      <c r="G23" s="46" t="s">
        <v>30</v>
      </c>
      <c r="H23" s="46" t="s">
        <v>31</v>
      </c>
      <c r="I23" s="46" t="s">
        <v>32</v>
      </c>
      <c r="J23" s="46" t="s">
        <v>28</v>
      </c>
      <c r="K23" s="46" t="s">
        <v>26</v>
      </c>
      <c r="L23" s="46" t="s">
        <v>27</v>
      </c>
      <c r="M23" s="46" t="s">
        <v>29</v>
      </c>
      <c r="N23" s="46" t="s">
        <v>30</v>
      </c>
      <c r="O23" s="46" t="s">
        <v>31</v>
      </c>
      <c r="P23" s="46" t="s">
        <v>32</v>
      </c>
      <c r="Q23" s="46" t="s">
        <v>28</v>
      </c>
      <c r="R23" s="46" t="s">
        <v>26</v>
      </c>
      <c r="S23" s="46" t="s">
        <v>27</v>
      </c>
      <c r="T23" s="46" t="s">
        <v>29</v>
      </c>
      <c r="U23" s="46" t="s">
        <v>30</v>
      </c>
      <c r="V23" s="46" t="s">
        <v>31</v>
      </c>
      <c r="W23" s="46" t="s">
        <v>32</v>
      </c>
      <c r="X23" s="47" t="s">
        <v>28</v>
      </c>
      <c r="Y23" s="48" t="s">
        <v>26</v>
      </c>
      <c r="Z23" s="48" t="s">
        <v>27</v>
      </c>
      <c r="AA23" s="48" t="s">
        <v>29</v>
      </c>
      <c r="AB23" s="48" t="s">
        <v>30</v>
      </c>
      <c r="AC23" s="48" t="s">
        <v>31</v>
      </c>
      <c r="AD23" s="49" t="s">
        <v>32</v>
      </c>
      <c r="AE23" s="4"/>
      <c r="AI23" s="4"/>
      <c r="AJ23" s="152"/>
      <c r="AK23" s="152"/>
      <c r="AL23" s="152"/>
      <c r="AM23" s="152"/>
      <c r="AN23" s="153"/>
      <c r="AO23" s="153"/>
      <c r="AP23" s="153"/>
      <c r="AQ23" s="153"/>
      <c r="AR23" s="153"/>
      <c r="AS23" s="153"/>
      <c r="AT23" s="153"/>
      <c r="AU23" s="153"/>
      <c r="AV23" s="153"/>
      <c r="AW23" s="153"/>
      <c r="AX23" s="153"/>
      <c r="AY23" s="153"/>
      <c r="AZ23" s="153"/>
      <c r="BA23" s="153"/>
      <c r="BB23" s="153"/>
      <c r="BC23" s="153"/>
      <c r="BD23" s="153"/>
      <c r="BE23" s="153"/>
      <c r="BF23" s="153"/>
      <c r="BG23" s="153"/>
      <c r="BH23" s="153"/>
      <c r="BI23" s="153"/>
      <c r="BJ23" s="153"/>
      <c r="BK23" s="153"/>
    </row>
    <row r="24" spans="1:63" s="36" customFormat="1" ht="18" x14ac:dyDescent="0.2">
      <c r="B24" s="243" t="s">
        <v>9</v>
      </c>
      <c r="C24" s="187" t="s">
        <v>100</v>
      </c>
      <c r="D24" s="188"/>
      <c r="E24" s="188"/>
      <c r="F24" s="188"/>
      <c r="G24" s="188"/>
      <c r="H24" s="188"/>
      <c r="I24" s="188"/>
      <c r="J24" s="188"/>
      <c r="K24" s="188"/>
      <c r="L24" s="188"/>
      <c r="M24" s="188"/>
      <c r="N24" s="188"/>
      <c r="O24" s="188"/>
      <c r="P24" s="188"/>
      <c r="Q24" s="188"/>
      <c r="R24" s="188"/>
      <c r="S24" s="189"/>
      <c r="T24" s="189"/>
      <c r="U24" s="189"/>
      <c r="V24" s="189"/>
      <c r="W24" s="189"/>
      <c r="X24" s="190" t="s">
        <v>97</v>
      </c>
      <c r="Y24" s="189"/>
      <c r="Z24" s="189"/>
      <c r="AA24" s="189"/>
      <c r="AB24" s="189"/>
      <c r="AC24" s="189"/>
      <c r="AD24" s="215"/>
      <c r="AE24" s="38"/>
      <c r="AF24" s="194" t="s">
        <v>37</v>
      </c>
      <c r="AG24" s="195" t="s">
        <v>38</v>
      </c>
      <c r="AH24" s="196" t="s">
        <v>38</v>
      </c>
      <c r="AI24" s="25"/>
      <c r="AJ24" s="147"/>
      <c r="AK24" s="147"/>
      <c r="AL24" s="147"/>
      <c r="AM24" s="147"/>
      <c r="AN24" s="154"/>
      <c r="AO24" s="154"/>
      <c r="AP24" s="154"/>
      <c r="AQ24" s="154"/>
      <c r="AR24" s="154"/>
      <c r="AS24" s="154"/>
      <c r="AT24" s="154"/>
      <c r="AU24" s="154"/>
      <c r="AV24" s="154"/>
      <c r="AW24" s="154"/>
      <c r="AX24" s="154"/>
      <c r="AY24" s="154"/>
      <c r="AZ24" s="154"/>
      <c r="BA24" s="154"/>
      <c r="BB24" s="154"/>
      <c r="BC24" s="154"/>
      <c r="BD24" s="154"/>
      <c r="BE24" s="154"/>
      <c r="BF24" s="154"/>
      <c r="BG24" s="154"/>
      <c r="BH24" s="154"/>
      <c r="BI24" s="154"/>
      <c r="BJ24" s="154"/>
      <c r="BK24" s="154"/>
    </row>
    <row r="25" spans="1:63" s="37" customFormat="1" x14ac:dyDescent="0.15">
      <c r="C25" s="200">
        <v>9</v>
      </c>
      <c r="D25" s="201">
        <v>10</v>
      </c>
      <c r="E25" s="201">
        <v>11</v>
      </c>
      <c r="F25" s="201">
        <v>12</v>
      </c>
      <c r="G25" s="201">
        <v>13</v>
      </c>
      <c r="H25" s="201">
        <v>14</v>
      </c>
      <c r="I25" s="201">
        <v>15</v>
      </c>
      <c r="J25" s="201">
        <v>16</v>
      </c>
      <c r="K25" s="201">
        <v>17</v>
      </c>
      <c r="L25" s="201">
        <v>18</v>
      </c>
      <c r="M25" s="201">
        <v>19</v>
      </c>
      <c r="N25" s="201">
        <v>20</v>
      </c>
      <c r="O25" s="201">
        <v>21</v>
      </c>
      <c r="P25" s="201">
        <v>22</v>
      </c>
      <c r="Q25" s="201">
        <v>23</v>
      </c>
      <c r="R25" s="201">
        <v>24</v>
      </c>
      <c r="S25" s="201">
        <v>25</v>
      </c>
      <c r="T25" s="201">
        <v>26</v>
      </c>
      <c r="U25" s="201">
        <v>27</v>
      </c>
      <c r="V25" s="201">
        <v>28</v>
      </c>
      <c r="W25" s="201">
        <v>29</v>
      </c>
      <c r="X25" s="202">
        <v>1</v>
      </c>
      <c r="Y25" s="201">
        <v>2</v>
      </c>
      <c r="Z25" s="201">
        <v>3</v>
      </c>
      <c r="AA25" s="201">
        <v>4</v>
      </c>
      <c r="AB25" s="201">
        <v>5</v>
      </c>
      <c r="AC25" s="201">
        <v>6</v>
      </c>
      <c r="AD25" s="216">
        <v>7</v>
      </c>
      <c r="AE25" s="38"/>
      <c r="AF25" s="203" t="s">
        <v>39</v>
      </c>
      <c r="AG25" s="204">
        <v>28</v>
      </c>
      <c r="AH25" s="205" t="s">
        <v>14</v>
      </c>
      <c r="AI25" s="25"/>
      <c r="AJ25" s="147"/>
      <c r="AK25" s="147"/>
      <c r="AL25" s="147"/>
      <c r="AM25" s="147"/>
      <c r="AN25" s="155"/>
      <c r="AO25" s="155"/>
      <c r="AP25" s="155"/>
      <c r="AQ25" s="155"/>
      <c r="AR25" s="155"/>
      <c r="AS25" s="155"/>
      <c r="AT25" s="155"/>
      <c r="AU25" s="155"/>
      <c r="AV25" s="155"/>
      <c r="AW25" s="155"/>
      <c r="AX25" s="155"/>
      <c r="AY25" s="155"/>
      <c r="AZ25" s="155"/>
      <c r="BA25" s="155"/>
      <c r="BB25" s="155"/>
      <c r="BC25" s="155"/>
      <c r="BD25" s="155"/>
      <c r="BE25" s="155"/>
      <c r="BF25" s="155"/>
      <c r="BG25" s="155"/>
      <c r="BH25" s="155"/>
      <c r="BI25" s="155"/>
      <c r="BJ25" s="155"/>
      <c r="BK25" s="155"/>
    </row>
    <row r="26" spans="1:63" ht="14.25" customHeight="1" x14ac:dyDescent="0.15">
      <c r="B26" s="42" t="s">
        <v>15</v>
      </c>
      <c r="C26" s="285">
        <v>109.97402597402598</v>
      </c>
      <c r="D26" s="286">
        <v>113.58762886597938</v>
      </c>
      <c r="E26" s="286">
        <v>114.88888888888889</v>
      </c>
      <c r="F26" s="286">
        <v>113.78225806451613</v>
      </c>
      <c r="G26" s="286">
        <v>108.76190476190476</v>
      </c>
      <c r="H26" s="286">
        <v>109.33018867924528</v>
      </c>
      <c r="I26" s="286">
        <v>104.59433962264151</v>
      </c>
      <c r="J26" s="286">
        <v>104.21052631578948</v>
      </c>
      <c r="K26" s="286">
        <v>108.7107438016529</v>
      </c>
      <c r="L26" s="286">
        <v>109.09448818897638</v>
      </c>
      <c r="M26" s="286">
        <v>107.83193277310924</v>
      </c>
      <c r="N26" s="286">
        <v>108.265625</v>
      </c>
      <c r="O26" s="286">
        <v>109.69230769230769</v>
      </c>
      <c r="P26" s="286">
        <v>118.46825396825396</v>
      </c>
      <c r="Q26" s="286">
        <v>101.23636363636363</v>
      </c>
      <c r="R26" s="286">
        <v>106.515625</v>
      </c>
      <c r="S26" s="286">
        <v>105.78947368421052</v>
      </c>
      <c r="T26" s="286">
        <v>105.4095238095238</v>
      </c>
      <c r="U26" s="286">
        <v>101.98701298701299</v>
      </c>
      <c r="V26" s="286">
        <v>98.1875</v>
      </c>
      <c r="W26" s="286">
        <v>104.03539823008849</v>
      </c>
      <c r="X26" s="287">
        <v>101.33333333333333</v>
      </c>
      <c r="Y26" s="286">
        <v>106.22935779816514</v>
      </c>
      <c r="Z26" s="286">
        <v>109.98373983739837</v>
      </c>
      <c r="AA26" s="286">
        <v>105.91818181818182</v>
      </c>
      <c r="AB26" s="286">
        <v>106.97520661157024</v>
      </c>
      <c r="AC26" s="286">
        <v>109.72321428571429</v>
      </c>
      <c r="AD26" s="288">
        <v>116.96875</v>
      </c>
      <c r="AE26" s="289"/>
      <c r="AF26" s="285">
        <v>108.83748361730014</v>
      </c>
      <c r="AG26" s="286">
        <v>108.56890581717451</v>
      </c>
      <c r="AH26" s="290">
        <v>108.83748361730014</v>
      </c>
      <c r="AI26"/>
      <c r="AJ26" s="138"/>
      <c r="AK26" s="138"/>
      <c r="AL26" s="138"/>
      <c r="AM26" s="138"/>
      <c r="AN26" s="138"/>
      <c r="AO26" s="138"/>
      <c r="AP26" s="138"/>
      <c r="AQ26" s="138"/>
      <c r="AR26" s="138"/>
      <c r="AS26" s="138"/>
      <c r="AT26" s="138"/>
      <c r="AU26" s="138"/>
      <c r="AV26" s="138"/>
      <c r="AW26" s="138"/>
      <c r="AX26" s="138"/>
      <c r="AY26" s="138"/>
      <c r="AZ26" s="138"/>
      <c r="BA26" s="138"/>
      <c r="BB26" s="138"/>
      <c r="BC26" s="138"/>
      <c r="BD26" s="138"/>
      <c r="BE26" s="138"/>
      <c r="BF26" s="138"/>
      <c r="BG26" s="138"/>
      <c r="BH26" s="138"/>
      <c r="BI26" s="138"/>
      <c r="BJ26" s="138"/>
      <c r="BK26" s="138"/>
    </row>
    <row r="27" spans="1:63" ht="14.25" customHeight="1" x14ac:dyDescent="0.15">
      <c r="B27" s="43" t="s">
        <v>12</v>
      </c>
      <c r="C27" s="221">
        <v>82.642382671480149</v>
      </c>
      <c r="D27" s="74">
        <v>94.205424063116368</v>
      </c>
      <c r="E27" s="74">
        <v>100.94422893481718</v>
      </c>
      <c r="F27" s="74">
        <v>97.665061295971981</v>
      </c>
      <c r="G27" s="74">
        <v>93.641610738255039</v>
      </c>
      <c r="H27" s="74">
        <v>90.951538461538462</v>
      </c>
      <c r="I27" s="74">
        <v>91.488902027027024</v>
      </c>
      <c r="J27" s="74">
        <v>85.39751445086705</v>
      </c>
      <c r="K27" s="74">
        <v>94.180767754318623</v>
      </c>
      <c r="L27" s="74">
        <v>97.101555915721235</v>
      </c>
      <c r="M27" s="74">
        <v>98.079698492462313</v>
      </c>
      <c r="N27" s="74">
        <v>101.58713665943601</v>
      </c>
      <c r="O27" s="74">
        <v>103.24534031413613</v>
      </c>
      <c r="P27" s="74">
        <v>104.67219626168225</v>
      </c>
      <c r="Q27" s="74">
        <v>88.678735294117644</v>
      </c>
      <c r="R27" s="74">
        <v>90.182638580931268</v>
      </c>
      <c r="S27" s="74">
        <v>90.889470198675497</v>
      </c>
      <c r="T27" s="74">
        <v>87.488574423480088</v>
      </c>
      <c r="U27" s="74">
        <v>87.711652360515018</v>
      </c>
      <c r="V27" s="74">
        <v>86.995711159737411</v>
      </c>
      <c r="W27" s="74">
        <v>86.631583710407241</v>
      </c>
      <c r="X27" s="75">
        <v>82.683126934984514</v>
      </c>
      <c r="Y27" s="74">
        <v>93.416021276595743</v>
      </c>
      <c r="Z27" s="74">
        <v>95.06047531992688</v>
      </c>
      <c r="AA27" s="74">
        <v>96.523008403361345</v>
      </c>
      <c r="AB27" s="74">
        <v>102.57586715867158</v>
      </c>
      <c r="AC27" s="74">
        <v>92.327556818181819</v>
      </c>
      <c r="AD27" s="76">
        <v>90.298458715596325</v>
      </c>
      <c r="AE27" s="102"/>
      <c r="AF27" s="221">
        <v>93.971599999999995</v>
      </c>
      <c r="AG27" s="74">
        <v>93.969111492036276</v>
      </c>
      <c r="AH27" s="222">
        <v>93.971599999999995</v>
      </c>
      <c r="AI27"/>
      <c r="AJ27" s="138"/>
      <c r="AK27" s="138"/>
      <c r="AL27" s="138"/>
      <c r="AM27" s="138"/>
      <c r="AN27" s="138"/>
      <c r="AO27" s="138"/>
      <c r="AP27" s="138"/>
      <c r="AQ27" s="138"/>
      <c r="AR27" s="138"/>
      <c r="AS27" s="138"/>
      <c r="AT27" s="138"/>
      <c r="AU27" s="138"/>
      <c r="AV27" s="138"/>
      <c r="AW27" s="138"/>
      <c r="AX27" s="138"/>
      <c r="AY27" s="138"/>
      <c r="AZ27" s="138"/>
      <c r="BA27" s="138"/>
      <c r="BB27" s="138"/>
      <c r="BC27" s="138"/>
      <c r="BD27" s="138"/>
      <c r="BE27" s="138"/>
      <c r="BF27" s="138"/>
      <c r="BG27" s="138"/>
      <c r="BH27" s="138"/>
      <c r="BI27" s="138"/>
      <c r="BJ27" s="138"/>
      <c r="BK27" s="138"/>
    </row>
    <row r="28" spans="1:63" ht="14.25" customHeight="1" x14ac:dyDescent="0.15">
      <c r="A28" s="24"/>
      <c r="B28" s="45" t="s">
        <v>99</v>
      </c>
      <c r="C28" s="291">
        <v>96.847560975609753</v>
      </c>
      <c r="D28" s="292">
        <v>105.4377990430622</v>
      </c>
      <c r="E28" s="292">
        <v>114.08379888268156</v>
      </c>
      <c r="F28" s="292">
        <v>112.23091976516633</v>
      </c>
      <c r="G28" s="292">
        <v>110.21975308641976</v>
      </c>
      <c r="H28" s="292">
        <v>100.76050830889541</v>
      </c>
      <c r="I28" s="292">
        <v>99.600706713780923</v>
      </c>
      <c r="J28" s="292">
        <v>97.913884007029878</v>
      </c>
      <c r="K28" s="292">
        <v>106.69078947368421</v>
      </c>
      <c r="L28" s="292">
        <v>113.17514124293785</v>
      </c>
      <c r="M28" s="292">
        <v>113.13495145631067</v>
      </c>
      <c r="N28" s="292">
        <v>107.66097838452787</v>
      </c>
      <c r="O28" s="292">
        <v>108.50405679513185</v>
      </c>
      <c r="P28" s="292">
        <v>110.19505494505495</v>
      </c>
      <c r="Q28" s="292">
        <v>95.380514705882348</v>
      </c>
      <c r="R28" s="292">
        <v>97.136431784107941</v>
      </c>
      <c r="S28" s="292">
        <v>101.05034965034965</v>
      </c>
      <c r="T28" s="292">
        <v>100.60024154589372</v>
      </c>
      <c r="U28" s="292">
        <v>99.053521126760558</v>
      </c>
      <c r="V28" s="292">
        <v>99.818887451487711</v>
      </c>
      <c r="W28" s="292">
        <v>101.67609254498714</v>
      </c>
      <c r="X28" s="293">
        <v>97.577639751552795</v>
      </c>
      <c r="Y28" s="292">
        <v>103.77606177606178</v>
      </c>
      <c r="Z28" s="292">
        <v>109.97497279651796</v>
      </c>
      <c r="AA28" s="292">
        <v>111.67239635995955</v>
      </c>
      <c r="AB28" s="292">
        <v>115.71711899791232</v>
      </c>
      <c r="AC28" s="292">
        <v>101.19269102990033</v>
      </c>
      <c r="AD28" s="294">
        <v>102.22934888241011</v>
      </c>
      <c r="AE28" s="289"/>
      <c r="AF28" s="291">
        <v>106.751898316276</v>
      </c>
      <c r="AG28" s="292">
        <v>105.67409969989997</v>
      </c>
      <c r="AH28" s="295">
        <v>106.751898316276</v>
      </c>
      <c r="AI28" s="32"/>
      <c r="AJ28" s="138"/>
      <c r="AK28" s="138"/>
      <c r="AL28" s="138"/>
      <c r="AM28" s="138"/>
      <c r="AN28" s="138"/>
      <c r="AO28" s="138"/>
      <c r="AP28" s="138"/>
      <c r="AQ28" s="138"/>
      <c r="AR28" s="138"/>
      <c r="AS28" s="138"/>
      <c r="AT28" s="138"/>
      <c r="AU28" s="138"/>
      <c r="AV28" s="138"/>
      <c r="AW28" s="138"/>
      <c r="AX28" s="138"/>
      <c r="AY28" s="138"/>
      <c r="AZ28" s="138"/>
      <c r="BA28" s="138"/>
      <c r="BB28" s="138"/>
      <c r="BC28" s="138"/>
      <c r="BD28" s="138"/>
      <c r="BE28" s="138"/>
      <c r="BF28" s="138"/>
      <c r="BG28" s="138"/>
      <c r="BH28" s="138"/>
      <c r="BI28" s="138"/>
      <c r="BJ28" s="138"/>
      <c r="BK28" s="138"/>
    </row>
    <row r="29" spans="1:63" ht="14" x14ac:dyDescent="0.15">
      <c r="A29" s="24"/>
      <c r="B29" s="51"/>
      <c r="C29" s="316"/>
      <c r="D29" s="316"/>
      <c r="E29" s="316"/>
      <c r="F29" s="316"/>
      <c r="G29" s="316"/>
      <c r="H29" s="316"/>
      <c r="I29" s="316"/>
      <c r="J29" s="316"/>
      <c r="K29" s="316"/>
      <c r="L29" s="316"/>
      <c r="M29" s="316"/>
      <c r="N29" s="316"/>
      <c r="O29" s="316"/>
      <c r="P29" s="316"/>
      <c r="Q29" s="316"/>
      <c r="R29" s="316"/>
      <c r="S29" s="316"/>
      <c r="T29" s="316"/>
      <c r="U29" s="316"/>
      <c r="V29" s="316"/>
      <c r="W29" s="316"/>
      <c r="X29" s="317"/>
      <c r="Y29" s="316"/>
      <c r="Z29" s="316"/>
      <c r="AA29" s="316"/>
      <c r="AB29" s="316"/>
      <c r="AC29" s="316"/>
      <c r="AD29" s="318"/>
      <c r="AE29" s="103"/>
      <c r="AF29" s="316"/>
      <c r="AG29" s="316"/>
      <c r="AH29" s="316"/>
      <c r="AI29" s="32"/>
      <c r="AJ29" s="138"/>
      <c r="AK29" s="138"/>
      <c r="AL29" s="138"/>
      <c r="AM29" s="138"/>
      <c r="AN29" s="138"/>
      <c r="AO29" s="138"/>
      <c r="AP29" s="138"/>
      <c r="AQ29" s="138"/>
      <c r="AR29" s="138"/>
      <c r="AS29" s="138"/>
      <c r="AT29" s="138"/>
      <c r="AU29" s="138"/>
      <c r="AV29" s="138"/>
      <c r="AW29" s="138"/>
      <c r="AX29" s="138"/>
      <c r="AY29" s="138"/>
      <c r="AZ29" s="138"/>
      <c r="BA29" s="138"/>
      <c r="BB29" s="138"/>
      <c r="BC29" s="138"/>
      <c r="BD29" s="138"/>
      <c r="BE29" s="138"/>
      <c r="BF29" s="138"/>
      <c r="BG29" s="138"/>
      <c r="BH29" s="138"/>
      <c r="BI29" s="138"/>
      <c r="BJ29" s="138"/>
      <c r="BK29" s="138"/>
    </row>
    <row r="30" spans="1:63" ht="0" hidden="1" customHeight="1" x14ac:dyDescent="0.15">
      <c r="A30" s="24"/>
      <c r="B30" s="131" t="s">
        <v>51</v>
      </c>
      <c r="C30" s="218"/>
      <c r="D30" s="219"/>
      <c r="E30" s="219"/>
      <c r="F30" s="219"/>
      <c r="G30" s="219"/>
      <c r="H30" s="219"/>
      <c r="I30" s="219"/>
      <c r="J30" s="219"/>
      <c r="K30" s="219"/>
      <c r="L30" s="219"/>
      <c r="M30" s="219"/>
      <c r="N30" s="219"/>
      <c r="O30" s="219"/>
      <c r="P30" s="219"/>
      <c r="Q30" s="219"/>
      <c r="R30" s="219"/>
      <c r="S30" s="219"/>
      <c r="T30" s="219"/>
      <c r="U30" s="219"/>
      <c r="V30" s="219"/>
      <c r="W30" s="219"/>
      <c r="X30" s="220"/>
      <c r="Y30" s="219"/>
      <c r="Z30" s="219"/>
      <c r="AA30" s="219"/>
      <c r="AB30" s="219"/>
      <c r="AC30" s="219"/>
      <c r="AD30" s="223"/>
      <c r="AE30" s="103"/>
      <c r="AF30" s="316"/>
      <c r="AG30" s="316"/>
      <c r="AH30" s="316"/>
      <c r="AI30" s="32"/>
      <c r="AJ30" s="138"/>
      <c r="AK30" s="138"/>
      <c r="AL30" s="138"/>
      <c r="AM30" s="138"/>
      <c r="AN30" s="138"/>
      <c r="AO30" s="138"/>
      <c r="AP30" s="138"/>
      <c r="AQ30" s="138"/>
      <c r="AR30" s="138"/>
      <c r="AS30" s="138"/>
      <c r="AT30" s="138"/>
      <c r="AU30" s="138"/>
      <c r="AV30" s="138"/>
      <c r="AW30" s="138"/>
      <c r="AX30" s="138"/>
      <c r="AY30" s="138"/>
      <c r="AZ30" s="138"/>
      <c r="BA30" s="138"/>
      <c r="BB30" s="138"/>
      <c r="BC30" s="138"/>
      <c r="BD30" s="138"/>
      <c r="BE30" s="138"/>
      <c r="BF30" s="138"/>
      <c r="BG30" s="138"/>
      <c r="BH30" s="138"/>
      <c r="BI30" s="138"/>
      <c r="BJ30" s="138"/>
      <c r="BK30" s="138"/>
    </row>
    <row r="31" spans="1:63" ht="0" hidden="1" customHeight="1" x14ac:dyDescent="0.15">
      <c r="B31" s="4"/>
      <c r="X31" s="27"/>
      <c r="Y31" s="3"/>
      <c r="Z31" s="3"/>
      <c r="AA31" s="3"/>
      <c r="AB31" s="3"/>
      <c r="AC31" s="3"/>
      <c r="AD31" s="28"/>
      <c r="AF31" s="21"/>
      <c r="AG31" s="21"/>
      <c r="AH31" s="21"/>
      <c r="AI31"/>
      <c r="AJ31" s="138"/>
      <c r="AK31" s="138"/>
      <c r="AL31" s="138"/>
      <c r="AM31" s="138"/>
      <c r="AN31" s="138"/>
      <c r="AO31" s="138"/>
      <c r="AP31" s="138"/>
      <c r="AQ31" s="138"/>
      <c r="AR31" s="138"/>
      <c r="AS31" s="138"/>
      <c r="AT31" s="138"/>
      <c r="AU31" s="138"/>
      <c r="AV31" s="138"/>
      <c r="AW31" s="138"/>
      <c r="AX31" s="138"/>
      <c r="AY31" s="138"/>
      <c r="AZ31" s="138"/>
      <c r="BA31" s="138"/>
      <c r="BB31" s="138"/>
      <c r="BC31" s="138"/>
      <c r="BD31" s="138"/>
      <c r="BE31" s="138"/>
      <c r="BF31" s="138"/>
      <c r="BG31" s="138"/>
      <c r="BH31" s="138"/>
      <c r="BI31" s="138"/>
      <c r="BJ31" s="138"/>
      <c r="BK31" s="138"/>
    </row>
    <row r="32" spans="1:63" ht="18" x14ac:dyDescent="0.2">
      <c r="B32" s="29"/>
      <c r="X32" s="27"/>
      <c r="Y32" s="3"/>
      <c r="Z32" s="3"/>
      <c r="AA32" s="3"/>
      <c r="AB32" s="3"/>
      <c r="AC32" s="3"/>
      <c r="AD32" s="28"/>
      <c r="AF32" s="21"/>
      <c r="AG32" s="21"/>
      <c r="AH32" s="21"/>
      <c r="AI32"/>
      <c r="AJ32" s="138"/>
      <c r="AK32" s="138"/>
      <c r="AL32" s="138"/>
      <c r="AM32" s="138"/>
      <c r="AN32" s="138"/>
      <c r="AO32" s="138"/>
      <c r="AP32" s="138"/>
      <c r="AQ32" s="138"/>
      <c r="AR32" s="138"/>
      <c r="AS32" s="138"/>
      <c r="AT32" s="138"/>
      <c r="AU32" s="138"/>
      <c r="AV32" s="138"/>
      <c r="AW32" s="138"/>
      <c r="AX32" s="138"/>
      <c r="AY32" s="138"/>
      <c r="AZ32" s="138"/>
      <c r="BA32" s="138"/>
      <c r="BB32" s="138"/>
      <c r="BC32" s="138"/>
      <c r="BD32" s="138"/>
      <c r="BE32" s="138"/>
      <c r="BF32" s="138"/>
      <c r="BG32" s="138"/>
      <c r="BH32" s="138"/>
      <c r="BI32" s="138"/>
      <c r="BJ32" s="138"/>
      <c r="BK32" s="138"/>
    </row>
    <row r="33" spans="1:63" s="36" customFormat="1" ht="18" x14ac:dyDescent="0.2">
      <c r="B33" s="243" t="s">
        <v>49</v>
      </c>
      <c r="C33" s="187" t="s">
        <v>100</v>
      </c>
      <c r="D33" s="188"/>
      <c r="E33" s="188"/>
      <c r="F33" s="188"/>
      <c r="G33" s="188"/>
      <c r="H33" s="188"/>
      <c r="I33" s="188"/>
      <c r="J33" s="188"/>
      <c r="K33" s="188"/>
      <c r="L33" s="188"/>
      <c r="M33" s="188"/>
      <c r="N33" s="188"/>
      <c r="O33" s="188"/>
      <c r="P33" s="188"/>
      <c r="Q33" s="188"/>
      <c r="R33" s="188"/>
      <c r="S33" s="189"/>
      <c r="T33" s="189"/>
      <c r="U33" s="189"/>
      <c r="V33" s="189"/>
      <c r="W33" s="189"/>
      <c r="X33" s="190" t="s">
        <v>97</v>
      </c>
      <c r="Y33" s="189"/>
      <c r="Z33" s="189"/>
      <c r="AA33" s="189"/>
      <c r="AB33" s="189"/>
      <c r="AC33" s="189"/>
      <c r="AD33" s="215"/>
      <c r="AE33" s="38"/>
      <c r="AF33" s="194" t="s">
        <v>37</v>
      </c>
      <c r="AG33" s="195" t="s">
        <v>38</v>
      </c>
      <c r="AH33" s="196" t="s">
        <v>38</v>
      </c>
      <c r="AI33" s="25"/>
      <c r="AJ33" s="147"/>
      <c r="AK33" s="147"/>
      <c r="AL33" s="147"/>
      <c r="AM33" s="147"/>
      <c r="AN33" s="154"/>
      <c r="AO33" s="154"/>
      <c r="AP33" s="154"/>
      <c r="AQ33" s="154"/>
      <c r="AR33" s="154"/>
      <c r="AS33" s="154"/>
      <c r="AT33" s="154"/>
      <c r="AU33" s="154"/>
      <c r="AV33" s="154"/>
      <c r="AW33" s="154"/>
      <c r="AX33" s="154"/>
      <c r="AY33" s="154"/>
      <c r="AZ33" s="154"/>
      <c r="BA33" s="154"/>
      <c r="BB33" s="154"/>
      <c r="BC33" s="154"/>
      <c r="BD33" s="154"/>
      <c r="BE33" s="154"/>
      <c r="BF33" s="154"/>
      <c r="BG33" s="154"/>
      <c r="BH33" s="154"/>
      <c r="BI33" s="154"/>
      <c r="BJ33" s="154"/>
      <c r="BK33" s="154"/>
    </row>
    <row r="34" spans="1:63" s="37" customFormat="1" x14ac:dyDescent="0.15">
      <c r="C34" s="200">
        <v>9</v>
      </c>
      <c r="D34" s="201">
        <v>10</v>
      </c>
      <c r="E34" s="201">
        <v>11</v>
      </c>
      <c r="F34" s="201">
        <v>12</v>
      </c>
      <c r="G34" s="201">
        <v>13</v>
      </c>
      <c r="H34" s="201">
        <v>14</v>
      </c>
      <c r="I34" s="201">
        <v>15</v>
      </c>
      <c r="J34" s="201">
        <v>16</v>
      </c>
      <c r="K34" s="201">
        <v>17</v>
      </c>
      <c r="L34" s="201">
        <v>18</v>
      </c>
      <c r="M34" s="201">
        <v>19</v>
      </c>
      <c r="N34" s="201">
        <v>20</v>
      </c>
      <c r="O34" s="201">
        <v>21</v>
      </c>
      <c r="P34" s="201">
        <v>22</v>
      </c>
      <c r="Q34" s="201">
        <v>23</v>
      </c>
      <c r="R34" s="201">
        <v>24</v>
      </c>
      <c r="S34" s="201">
        <v>25</v>
      </c>
      <c r="T34" s="201">
        <v>26</v>
      </c>
      <c r="U34" s="201">
        <v>27</v>
      </c>
      <c r="V34" s="201">
        <v>28</v>
      </c>
      <c r="W34" s="201">
        <v>29</v>
      </c>
      <c r="X34" s="202">
        <v>1</v>
      </c>
      <c r="Y34" s="201">
        <v>2</v>
      </c>
      <c r="Z34" s="201">
        <v>3</v>
      </c>
      <c r="AA34" s="201">
        <v>4</v>
      </c>
      <c r="AB34" s="201">
        <v>5</v>
      </c>
      <c r="AC34" s="201">
        <v>6</v>
      </c>
      <c r="AD34" s="216">
        <v>7</v>
      </c>
      <c r="AE34" s="38"/>
      <c r="AF34" s="203" t="s">
        <v>39</v>
      </c>
      <c r="AG34" s="204">
        <v>28</v>
      </c>
      <c r="AH34" s="205" t="s">
        <v>14</v>
      </c>
      <c r="AI34" s="25"/>
      <c r="AJ34" s="147"/>
      <c r="AK34" s="147"/>
      <c r="AL34" s="147"/>
      <c r="AM34" s="147"/>
      <c r="AN34" s="155"/>
      <c r="AO34" s="155"/>
      <c r="AP34" s="155"/>
      <c r="AQ34" s="155"/>
      <c r="AR34" s="155"/>
      <c r="AS34" s="155"/>
      <c r="AT34" s="155"/>
      <c r="AU34" s="155"/>
      <c r="AV34" s="155"/>
      <c r="AW34" s="155"/>
      <c r="AX34" s="155"/>
      <c r="AY34" s="155"/>
      <c r="AZ34" s="155"/>
      <c r="BA34" s="155"/>
      <c r="BB34" s="155"/>
      <c r="BC34" s="155"/>
      <c r="BD34" s="155"/>
      <c r="BE34" s="155"/>
      <c r="BF34" s="155"/>
      <c r="BG34" s="155"/>
      <c r="BH34" s="155"/>
      <c r="BI34" s="155"/>
      <c r="BJ34" s="155"/>
      <c r="BK34" s="155"/>
    </row>
    <row r="35" spans="1:63" ht="14.25" customHeight="1" x14ac:dyDescent="0.15">
      <c r="B35" s="42" t="s">
        <v>15</v>
      </c>
      <c r="C35" s="268">
        <v>19.833014929597397</v>
      </c>
      <c r="D35" s="269">
        <v>15.109634027003089</v>
      </c>
      <c r="E35" s="269">
        <v>0.81247968800779979</v>
      </c>
      <c r="F35" s="269">
        <v>13.710289526840914</v>
      </c>
      <c r="G35" s="269">
        <v>9.3520587296520912</v>
      </c>
      <c r="H35" s="269">
        <v>-3.8367758572267472</v>
      </c>
      <c r="I35" s="269">
        <v>-8.440003303328103</v>
      </c>
      <c r="J35" s="269">
        <v>-5.1220170937192346</v>
      </c>
      <c r="K35" s="269">
        <v>-1.8172825295191504</v>
      </c>
      <c r="L35" s="269">
        <v>-5.5544154915525992</v>
      </c>
      <c r="M35" s="269">
        <v>-29.465489625689308</v>
      </c>
      <c r="N35" s="269">
        <v>-29.618163510457887</v>
      </c>
      <c r="O35" s="269">
        <v>3.1726728344699127</v>
      </c>
      <c r="P35" s="269">
        <v>9.54511319445335</v>
      </c>
      <c r="Q35" s="269">
        <v>13.884438384182717</v>
      </c>
      <c r="R35" s="269">
        <v>9.6933392610680542</v>
      </c>
      <c r="S35" s="269">
        <v>11.156757098389926</v>
      </c>
      <c r="T35" s="269">
        <v>11.290566594712274</v>
      </c>
      <c r="U35" s="269">
        <v>4.4948903555460928</v>
      </c>
      <c r="V35" s="269">
        <v>-10.460346843335932</v>
      </c>
      <c r="W35" s="269">
        <v>-8.5699568933093477</v>
      </c>
      <c r="X35" s="270">
        <v>9.1609739008582931</v>
      </c>
      <c r="Y35" s="269">
        <v>5.97593707906303</v>
      </c>
      <c r="Z35" s="269">
        <v>18.12268063741541</v>
      </c>
      <c r="AA35" s="269">
        <v>6.2245989304812834</v>
      </c>
      <c r="AB35" s="269">
        <v>6.8025963548351607</v>
      </c>
      <c r="AC35" s="269">
        <v>11.638699337505164</v>
      </c>
      <c r="AD35" s="271">
        <v>10.532436444221442</v>
      </c>
      <c r="AE35" s="272"/>
      <c r="AF35" s="268">
        <v>9.9085565067966499</v>
      </c>
      <c r="AG35" s="269">
        <v>1.0961780466746012</v>
      </c>
      <c r="AH35" s="273">
        <v>6.2988002362985593</v>
      </c>
      <c r="AI35"/>
      <c r="AJ35" s="138"/>
      <c r="AK35" s="138"/>
      <c r="AL35" s="138"/>
      <c r="AM35" s="138"/>
      <c r="AN35" s="138"/>
      <c r="AO35" s="138"/>
      <c r="AP35" s="138"/>
      <c r="AQ35" s="138"/>
      <c r="AR35" s="138"/>
      <c r="AS35" s="138"/>
      <c r="AT35" s="138"/>
      <c r="AU35" s="138"/>
      <c r="AV35" s="138"/>
      <c r="AW35" s="138"/>
      <c r="AX35" s="138"/>
      <c r="AY35" s="138"/>
      <c r="AZ35" s="138"/>
      <c r="BA35" s="138"/>
      <c r="BB35" s="138"/>
      <c r="BC35" s="138"/>
      <c r="BD35" s="138"/>
      <c r="BE35" s="138"/>
      <c r="BF35" s="138"/>
      <c r="BG35" s="138"/>
      <c r="BH35" s="138"/>
      <c r="BI35" s="138"/>
      <c r="BJ35" s="138"/>
      <c r="BK35" s="138"/>
    </row>
    <row r="36" spans="1:63" ht="14.25" customHeight="1" x14ac:dyDescent="0.15">
      <c r="B36" s="43" t="s">
        <v>12</v>
      </c>
      <c r="C36" s="206">
        <v>-9.5661106660906672</v>
      </c>
      <c r="D36" s="70">
        <v>-7.416339761030466</v>
      </c>
      <c r="E36" s="70">
        <v>-3.7630072167439392</v>
      </c>
      <c r="F36" s="70">
        <v>-3.9820950323113449</v>
      </c>
      <c r="G36" s="70">
        <v>-3.1648439409455951</v>
      </c>
      <c r="H36" s="70">
        <v>-7.5320996032224716</v>
      </c>
      <c r="I36" s="70">
        <v>-8.2302301252741685</v>
      </c>
      <c r="J36" s="70">
        <v>-5.6421359071604797</v>
      </c>
      <c r="K36" s="70">
        <v>-6.9736540940922236</v>
      </c>
      <c r="L36" s="70">
        <v>-10.184594800306266</v>
      </c>
      <c r="M36" s="70">
        <v>-28.611012052116738</v>
      </c>
      <c r="N36" s="70">
        <v>-24.290386896952906</v>
      </c>
      <c r="O36" s="70">
        <v>3.3478670062300968</v>
      </c>
      <c r="P36" s="70">
        <v>8.6479244151733177</v>
      </c>
      <c r="Q36" s="70">
        <v>-8.4331110273599599</v>
      </c>
      <c r="R36" s="70">
        <v>-12.552044292678874</v>
      </c>
      <c r="S36" s="70">
        <v>-9.9695976773146704</v>
      </c>
      <c r="T36" s="70">
        <v>-13.02149349318581</v>
      </c>
      <c r="U36" s="70">
        <v>-11.422005644693215</v>
      </c>
      <c r="V36" s="70">
        <v>-19.938480711167774</v>
      </c>
      <c r="W36" s="70">
        <v>-22.500608726559474</v>
      </c>
      <c r="X36" s="71">
        <v>-12.71621053528011</v>
      </c>
      <c r="Y36" s="70">
        <v>-5.9154085093838811</v>
      </c>
      <c r="Z36" s="70">
        <v>-5.4522418686801526</v>
      </c>
      <c r="AA36" s="70">
        <v>0.6673350579833478</v>
      </c>
      <c r="AB36" s="70">
        <v>12.130741854400997</v>
      </c>
      <c r="AC36" s="70">
        <v>-2.3570614221308861</v>
      </c>
      <c r="AD36" s="72">
        <v>-3.2494941183023953</v>
      </c>
      <c r="AE36" s="77"/>
      <c r="AF36" s="206">
        <v>-1.7763979112136987</v>
      </c>
      <c r="AG36" s="70">
        <v>-9.0168770075784064</v>
      </c>
      <c r="AH36" s="207">
        <v>-7.1357061293598703</v>
      </c>
      <c r="AI36"/>
      <c r="AJ36" s="138"/>
      <c r="AK36" s="138"/>
      <c r="AL36" s="138"/>
      <c r="AM36" s="138"/>
      <c r="AN36" s="138"/>
      <c r="AO36" s="138"/>
      <c r="AP36" s="138"/>
      <c r="AQ36" s="138"/>
      <c r="AR36" s="138"/>
      <c r="AS36" s="138"/>
      <c r="AT36" s="138"/>
      <c r="AU36" s="138"/>
      <c r="AV36" s="138"/>
      <c r="AW36" s="138"/>
      <c r="AX36" s="138"/>
      <c r="AY36" s="138"/>
      <c r="AZ36" s="138"/>
      <c r="BA36" s="138"/>
      <c r="BB36" s="138"/>
      <c r="BC36" s="138"/>
      <c r="BD36" s="138"/>
      <c r="BE36" s="138"/>
      <c r="BF36" s="138"/>
      <c r="BG36" s="138"/>
      <c r="BH36" s="138"/>
      <c r="BI36" s="138"/>
      <c r="BJ36" s="138"/>
      <c r="BK36" s="138"/>
    </row>
    <row r="37" spans="1:63" ht="14.25" customHeight="1" x14ac:dyDescent="0.15">
      <c r="A37" s="24"/>
      <c r="B37" s="45" t="s">
        <v>99</v>
      </c>
      <c r="C37" s="274">
        <v>-1.8365409308337479</v>
      </c>
      <c r="D37" s="275">
        <v>-3.56055010312165</v>
      </c>
      <c r="E37" s="275">
        <v>0.13857509208069682</v>
      </c>
      <c r="F37" s="275">
        <v>4.8876135753653172</v>
      </c>
      <c r="G37" s="275">
        <v>11.4765702436571</v>
      </c>
      <c r="H37" s="275">
        <v>-2.7344927276980941</v>
      </c>
      <c r="I37" s="275">
        <v>-7.4469368316009934</v>
      </c>
      <c r="J37" s="275">
        <v>-4.8376429677927666</v>
      </c>
      <c r="K37" s="275">
        <v>-2.5152061587444634</v>
      </c>
      <c r="L37" s="275">
        <v>-3.3389266420234867</v>
      </c>
      <c r="M37" s="275">
        <v>-19.649200274783073</v>
      </c>
      <c r="N37" s="275">
        <v>-24.228701439620082</v>
      </c>
      <c r="O37" s="275">
        <v>1.4330059028648268</v>
      </c>
      <c r="P37" s="275">
        <v>5.8852798742810126</v>
      </c>
      <c r="Q37" s="275">
        <v>-5.8072025548319708</v>
      </c>
      <c r="R37" s="275">
        <v>-10.091488685840726</v>
      </c>
      <c r="S37" s="275">
        <v>-6.7184839450062084</v>
      </c>
      <c r="T37" s="275">
        <v>-5.1318161271342024</v>
      </c>
      <c r="U37" s="275">
        <v>-4.3379069429551169</v>
      </c>
      <c r="V37" s="275">
        <v>-9.9072352393242671</v>
      </c>
      <c r="W37" s="275">
        <v>-12.589272730452722</v>
      </c>
      <c r="X37" s="276">
        <v>0.45468972934328072</v>
      </c>
      <c r="Y37" s="275">
        <v>0.12386158014496502</v>
      </c>
      <c r="Z37" s="275">
        <v>5.371955842494109</v>
      </c>
      <c r="AA37" s="275">
        <v>9.7893583777710855</v>
      </c>
      <c r="AB37" s="275">
        <v>17.881002894277565</v>
      </c>
      <c r="AC37" s="275">
        <v>-0.57312050567341344</v>
      </c>
      <c r="AD37" s="277">
        <v>0.76452180550204563</v>
      </c>
      <c r="AE37" s="272"/>
      <c r="AF37" s="274">
        <v>5.3697924526656129</v>
      </c>
      <c r="AG37" s="275">
        <v>-3.2539042887632137</v>
      </c>
      <c r="AH37" s="278">
        <v>1.1232024170337522</v>
      </c>
      <c r="AI37" s="32"/>
      <c r="AJ37" s="138"/>
      <c r="AK37" s="138"/>
      <c r="AL37" s="138"/>
      <c r="AM37" s="138"/>
      <c r="AN37" s="138"/>
      <c r="AO37" s="138"/>
      <c r="AP37" s="138"/>
      <c r="AQ37" s="138"/>
      <c r="AR37" s="138"/>
      <c r="AS37" s="138"/>
      <c r="AT37" s="138"/>
      <c r="AU37" s="138"/>
      <c r="AV37" s="138"/>
      <c r="AW37" s="138"/>
      <c r="AX37" s="138"/>
      <c r="AY37" s="138"/>
      <c r="AZ37" s="138"/>
      <c r="BA37" s="138"/>
      <c r="BB37" s="138"/>
      <c r="BC37" s="138"/>
      <c r="BD37" s="138"/>
      <c r="BE37" s="138"/>
      <c r="BF37" s="138"/>
      <c r="BG37" s="138"/>
      <c r="BH37" s="138"/>
      <c r="BI37" s="138"/>
      <c r="BJ37" s="138"/>
      <c r="BK37" s="138"/>
    </row>
    <row r="38" spans="1:63" ht="13.5" customHeight="1" x14ac:dyDescent="0.15">
      <c r="B38" s="35"/>
      <c r="C38" s="23"/>
      <c r="D38" s="23"/>
      <c r="E38" s="23"/>
      <c r="F38" s="23"/>
      <c r="G38" s="23"/>
      <c r="H38" s="23"/>
      <c r="I38" s="23"/>
      <c r="J38" s="23"/>
      <c r="K38" s="23"/>
      <c r="L38" s="23"/>
      <c r="M38" s="23"/>
      <c r="N38" s="23"/>
      <c r="O38" s="23"/>
      <c r="P38" s="23"/>
      <c r="Q38" s="23"/>
      <c r="R38" s="23"/>
      <c r="S38" s="23"/>
      <c r="T38" s="23"/>
      <c r="U38" s="23"/>
      <c r="V38" s="23"/>
      <c r="W38" s="23"/>
      <c r="X38" s="40"/>
      <c r="Y38" s="23"/>
      <c r="Z38" s="23"/>
      <c r="AA38" s="23"/>
      <c r="AB38" s="23"/>
      <c r="AC38" s="23"/>
      <c r="AD38" s="41"/>
      <c r="AF38" s="39"/>
      <c r="AG38" s="39"/>
      <c r="AH38" s="39"/>
      <c r="AI38"/>
      <c r="AJ38" s="138"/>
      <c r="AK38" s="138"/>
      <c r="AL38" s="138"/>
      <c r="AM38" s="138"/>
      <c r="AN38" s="138"/>
      <c r="AO38" s="138"/>
      <c r="AP38" s="138"/>
      <c r="AQ38" s="138"/>
      <c r="AR38" s="138"/>
      <c r="AS38" s="138"/>
      <c r="AT38" s="138"/>
      <c r="AU38" s="138"/>
      <c r="AV38" s="138"/>
      <c r="AW38" s="138"/>
      <c r="AX38" s="138"/>
      <c r="AY38" s="138"/>
      <c r="AZ38" s="138"/>
      <c r="BA38" s="138"/>
      <c r="BB38" s="138"/>
      <c r="BC38" s="138"/>
      <c r="BD38" s="138"/>
      <c r="BE38" s="138"/>
      <c r="BF38" s="138"/>
      <c r="BG38" s="138"/>
      <c r="BH38" s="138"/>
      <c r="BI38" s="138"/>
      <c r="BJ38" s="138"/>
      <c r="BK38" s="138"/>
    </row>
    <row r="39" spans="1:63" ht="18" x14ac:dyDescent="0.2">
      <c r="B39" s="29"/>
      <c r="X39" s="27"/>
      <c r="Y39" s="3"/>
      <c r="Z39" s="3"/>
      <c r="AA39" s="3"/>
      <c r="AB39" s="3"/>
      <c r="AC39" s="3"/>
      <c r="AD39" s="28"/>
      <c r="AF39" s="39"/>
      <c r="AG39" s="39"/>
      <c r="AH39" s="39"/>
      <c r="AI39"/>
      <c r="AJ39" s="138"/>
      <c r="AK39" s="138"/>
      <c r="AL39" s="138"/>
      <c r="AM39" s="138"/>
      <c r="AN39" s="138"/>
      <c r="AO39" s="138"/>
      <c r="AP39" s="138"/>
      <c r="AQ39" s="138"/>
      <c r="AR39" s="138"/>
      <c r="AS39" s="138"/>
      <c r="AT39" s="138"/>
      <c r="AU39" s="138"/>
      <c r="AV39" s="138"/>
      <c r="AW39" s="138"/>
      <c r="AX39" s="138"/>
      <c r="AY39" s="138"/>
      <c r="AZ39" s="138"/>
      <c r="BA39" s="138"/>
      <c r="BB39" s="138"/>
      <c r="BC39" s="138"/>
      <c r="BD39" s="138"/>
      <c r="BE39" s="138"/>
      <c r="BF39" s="138"/>
      <c r="BG39" s="138"/>
      <c r="BH39" s="138"/>
      <c r="BI39" s="138"/>
      <c r="BJ39" s="138"/>
      <c r="BK39" s="138"/>
    </row>
    <row r="40" spans="1:63" s="36" customFormat="1" ht="18" x14ac:dyDescent="0.2">
      <c r="B40" s="243" t="s">
        <v>57</v>
      </c>
      <c r="C40" s="187" t="s">
        <v>100</v>
      </c>
      <c r="D40" s="188"/>
      <c r="E40" s="188"/>
      <c r="F40" s="188"/>
      <c r="G40" s="188"/>
      <c r="H40" s="188"/>
      <c r="I40" s="188"/>
      <c r="J40" s="188"/>
      <c r="K40" s="188"/>
      <c r="L40" s="188"/>
      <c r="M40" s="188"/>
      <c r="N40" s="188"/>
      <c r="O40" s="188"/>
      <c r="P40" s="188"/>
      <c r="Q40" s="188"/>
      <c r="R40" s="188"/>
      <c r="S40" s="189"/>
      <c r="T40" s="189"/>
      <c r="U40" s="189"/>
      <c r="V40" s="189"/>
      <c r="W40" s="189"/>
      <c r="X40" s="190" t="s">
        <v>97</v>
      </c>
      <c r="Y40" s="189"/>
      <c r="Z40" s="189"/>
      <c r="AA40" s="189"/>
      <c r="AB40" s="189"/>
      <c r="AC40" s="189"/>
      <c r="AD40" s="215"/>
      <c r="AE40" s="38"/>
      <c r="AF40" s="194" t="s">
        <v>37</v>
      </c>
      <c r="AG40" s="195" t="s">
        <v>38</v>
      </c>
      <c r="AH40" s="196" t="s">
        <v>38</v>
      </c>
      <c r="AI40" s="25"/>
      <c r="AJ40" s="147"/>
      <c r="AK40" s="147"/>
      <c r="AL40" s="147"/>
      <c r="AM40" s="147"/>
      <c r="AN40" s="154"/>
      <c r="AO40" s="154"/>
      <c r="AP40" s="154"/>
      <c r="AQ40" s="154"/>
      <c r="AR40" s="154"/>
      <c r="AS40" s="154"/>
      <c r="AT40" s="154"/>
      <c r="AU40" s="154"/>
      <c r="AV40" s="154"/>
      <c r="AW40" s="154"/>
      <c r="AX40" s="154"/>
      <c r="AY40" s="154"/>
      <c r="AZ40" s="154"/>
      <c r="BA40" s="154"/>
      <c r="BB40" s="154"/>
      <c r="BC40" s="154"/>
      <c r="BD40" s="154"/>
      <c r="BE40" s="154"/>
      <c r="BF40" s="154"/>
      <c r="BG40" s="154"/>
      <c r="BH40" s="154"/>
      <c r="BI40" s="154"/>
      <c r="BJ40" s="154"/>
      <c r="BK40" s="154"/>
    </row>
    <row r="41" spans="1:63" s="37" customFormat="1" x14ac:dyDescent="0.15">
      <c r="C41" s="191">
        <v>9</v>
      </c>
      <c r="D41" s="192">
        <v>10</v>
      </c>
      <c r="E41" s="192">
        <v>11</v>
      </c>
      <c r="F41" s="192">
        <v>12</v>
      </c>
      <c r="G41" s="192">
        <v>13</v>
      </c>
      <c r="H41" s="192">
        <v>14</v>
      </c>
      <c r="I41" s="192">
        <v>15</v>
      </c>
      <c r="J41" s="192">
        <v>16</v>
      </c>
      <c r="K41" s="192">
        <v>17</v>
      </c>
      <c r="L41" s="192">
        <v>18</v>
      </c>
      <c r="M41" s="192">
        <v>19</v>
      </c>
      <c r="N41" s="192">
        <v>20</v>
      </c>
      <c r="O41" s="192">
        <v>21</v>
      </c>
      <c r="P41" s="192">
        <v>22</v>
      </c>
      <c r="Q41" s="192">
        <v>23</v>
      </c>
      <c r="R41" s="192">
        <v>24</v>
      </c>
      <c r="S41" s="192">
        <v>25</v>
      </c>
      <c r="T41" s="192">
        <v>26</v>
      </c>
      <c r="U41" s="192">
        <v>27</v>
      </c>
      <c r="V41" s="192">
        <v>28</v>
      </c>
      <c r="W41" s="192">
        <v>29</v>
      </c>
      <c r="X41" s="193">
        <v>1</v>
      </c>
      <c r="Y41" s="192">
        <v>2</v>
      </c>
      <c r="Z41" s="192">
        <v>3</v>
      </c>
      <c r="AA41" s="192">
        <v>4</v>
      </c>
      <c r="AB41" s="192">
        <v>5</v>
      </c>
      <c r="AC41" s="192">
        <v>6</v>
      </c>
      <c r="AD41" s="224">
        <v>7</v>
      </c>
      <c r="AE41" s="38"/>
      <c r="AF41" s="203" t="s">
        <v>39</v>
      </c>
      <c r="AG41" s="204">
        <v>28</v>
      </c>
      <c r="AH41" s="205" t="s">
        <v>14</v>
      </c>
      <c r="AI41" s="25"/>
      <c r="AJ41" s="147"/>
      <c r="AK41" s="147"/>
      <c r="AL41" s="147"/>
      <c r="AM41" s="147"/>
      <c r="AN41" s="155"/>
      <c r="AO41" s="155"/>
      <c r="AP41" s="155"/>
      <c r="AQ41" s="155"/>
      <c r="AR41" s="155"/>
      <c r="AS41" s="155"/>
      <c r="AT41" s="155"/>
      <c r="AU41" s="155"/>
      <c r="AV41" s="155"/>
      <c r="AW41" s="155"/>
      <c r="AX41" s="155"/>
      <c r="AY41" s="155"/>
      <c r="AZ41" s="155"/>
      <c r="BA41" s="155"/>
      <c r="BB41" s="155"/>
      <c r="BC41" s="155"/>
      <c r="BD41" s="155"/>
      <c r="BE41" s="155"/>
      <c r="BF41" s="155"/>
      <c r="BG41" s="155"/>
      <c r="BH41" s="155"/>
      <c r="BI41" s="155"/>
      <c r="BJ41" s="155"/>
      <c r="BK41" s="155"/>
    </row>
    <row r="42" spans="1:63" ht="14.25" customHeight="1" x14ac:dyDescent="0.15">
      <c r="A42" s="8"/>
      <c r="B42" s="42" t="s">
        <v>12</v>
      </c>
      <c r="C42" s="268">
        <v>133.07218695665458</v>
      </c>
      <c r="D42" s="269">
        <v>120.57440428257846</v>
      </c>
      <c r="E42" s="269">
        <v>113.81422207214661</v>
      </c>
      <c r="F42" s="269">
        <v>116.5025205070023</v>
      </c>
      <c r="G42" s="269">
        <v>116.14698199277417</v>
      </c>
      <c r="H42" s="269">
        <v>120.20708008746743</v>
      </c>
      <c r="I42" s="269">
        <v>114.32462004161222</v>
      </c>
      <c r="J42" s="269">
        <v>122.02992907451232</v>
      </c>
      <c r="K42" s="269">
        <v>115.42775281386258</v>
      </c>
      <c r="L42" s="269">
        <v>112.35091668733335</v>
      </c>
      <c r="M42" s="269">
        <v>109.94317318521979</v>
      </c>
      <c r="N42" s="269">
        <v>106.57414763342841</v>
      </c>
      <c r="O42" s="269">
        <v>106.24431800849889</v>
      </c>
      <c r="P42" s="269">
        <v>113.18025053384888</v>
      </c>
      <c r="Q42" s="269">
        <v>114.16081127070267</v>
      </c>
      <c r="R42" s="269">
        <v>118.1110096977383</v>
      </c>
      <c r="S42" s="269">
        <v>116.39354201643499</v>
      </c>
      <c r="T42" s="269">
        <v>120.48375974135672</v>
      </c>
      <c r="U42" s="269">
        <v>116.27532972223914</v>
      </c>
      <c r="V42" s="269">
        <v>112.86475929797591</v>
      </c>
      <c r="W42" s="269">
        <v>120.08945672499635</v>
      </c>
      <c r="X42" s="270">
        <v>122.55624223429994</v>
      </c>
      <c r="Y42" s="269">
        <v>113.71642288599548</v>
      </c>
      <c r="Z42" s="269">
        <v>115.69870597348385</v>
      </c>
      <c r="AA42" s="269">
        <v>109.73361022437143</v>
      </c>
      <c r="AB42" s="269">
        <v>104.28886401329999</v>
      </c>
      <c r="AC42" s="269">
        <v>118.84124097617926</v>
      </c>
      <c r="AD42" s="271">
        <v>129.5357104249191</v>
      </c>
      <c r="AE42" s="272"/>
      <c r="AF42" s="268">
        <v>115.81954932905275</v>
      </c>
      <c r="AG42" s="269">
        <v>115.53680150139074</v>
      </c>
      <c r="AH42" s="273">
        <v>115.81954932905275</v>
      </c>
      <c r="AI42"/>
      <c r="AJ42" s="138"/>
      <c r="AK42" s="138"/>
      <c r="AL42" s="138"/>
      <c r="AM42" s="138"/>
      <c r="AN42" s="138"/>
      <c r="AO42" s="138"/>
      <c r="AP42" s="138"/>
      <c r="AQ42" s="138"/>
      <c r="AR42" s="138"/>
      <c r="AS42" s="138"/>
      <c r="AT42" s="138"/>
      <c r="AU42" s="138"/>
      <c r="AV42" s="138"/>
      <c r="AW42" s="138"/>
      <c r="AX42" s="138"/>
      <c r="AY42" s="138"/>
      <c r="AZ42" s="138"/>
      <c r="BA42" s="138"/>
      <c r="BB42" s="138"/>
      <c r="BC42" s="138"/>
      <c r="BD42" s="138"/>
      <c r="BE42" s="138"/>
      <c r="BF42" s="138"/>
      <c r="BG42" s="138"/>
      <c r="BH42" s="138"/>
      <c r="BI42" s="138"/>
      <c r="BJ42" s="138"/>
      <c r="BK42" s="138"/>
    </row>
    <row r="43" spans="1:63" ht="14.25" customHeight="1" x14ac:dyDescent="0.15">
      <c r="A43" s="24"/>
      <c r="B43" s="44" t="s">
        <v>99</v>
      </c>
      <c r="C43" s="208">
        <v>113.55373833495095</v>
      </c>
      <c r="D43" s="209">
        <v>107.72951436475707</v>
      </c>
      <c r="E43" s="209">
        <v>100.70570055879297</v>
      </c>
      <c r="F43" s="209">
        <v>101.38227353263774</v>
      </c>
      <c r="G43" s="209">
        <v>98.677325720942292</v>
      </c>
      <c r="H43" s="209">
        <v>108.50499914517931</v>
      </c>
      <c r="I43" s="209">
        <v>105.0136520850305</v>
      </c>
      <c r="J43" s="209">
        <v>106.43079617626803</v>
      </c>
      <c r="K43" s="209">
        <v>101.89327901493026</v>
      </c>
      <c r="L43" s="209">
        <v>96.394391021609522</v>
      </c>
      <c r="M43" s="209">
        <v>95.312661016830589</v>
      </c>
      <c r="N43" s="209">
        <v>100.56162095547054</v>
      </c>
      <c r="O43" s="209">
        <v>101.09512117083271</v>
      </c>
      <c r="P43" s="209">
        <v>107.50777702985327</v>
      </c>
      <c r="Q43" s="209">
        <v>106.13946040083609</v>
      </c>
      <c r="R43" s="209">
        <v>109.65569050007717</v>
      </c>
      <c r="S43" s="209">
        <v>104.68986406307252</v>
      </c>
      <c r="T43" s="209">
        <v>104.78058719315908</v>
      </c>
      <c r="U43" s="209">
        <v>102.96152204069392</v>
      </c>
      <c r="V43" s="209">
        <v>98.365652540176256</v>
      </c>
      <c r="W43" s="209">
        <v>102.32041340894121</v>
      </c>
      <c r="X43" s="210">
        <v>103.84892849565033</v>
      </c>
      <c r="Y43" s="209">
        <v>102.36402883296662</v>
      </c>
      <c r="Z43" s="209">
        <v>100.00797185091979</v>
      </c>
      <c r="AA43" s="209">
        <v>94.847236443973259</v>
      </c>
      <c r="AB43" s="209">
        <v>92.445445875212485</v>
      </c>
      <c r="AC43" s="209">
        <v>108.42997964476838</v>
      </c>
      <c r="AD43" s="217">
        <v>114.4179741715307</v>
      </c>
      <c r="AE43" s="77"/>
      <c r="AF43" s="208">
        <v>101.95367514200555</v>
      </c>
      <c r="AG43" s="209">
        <v>102.73937145004821</v>
      </c>
      <c r="AH43" s="211">
        <v>101.95367514200555</v>
      </c>
      <c r="AI43"/>
      <c r="AJ43" s="138"/>
      <c r="AK43" s="138"/>
      <c r="AL43" s="138"/>
      <c r="AM43" s="138"/>
      <c r="AN43" s="138"/>
      <c r="AO43" s="138"/>
      <c r="AP43" s="138"/>
      <c r="AQ43" s="138"/>
      <c r="AR43" s="138"/>
      <c r="AS43" s="138"/>
      <c r="AT43" s="138"/>
      <c r="AU43" s="138"/>
      <c r="AV43" s="138"/>
      <c r="AW43" s="138"/>
      <c r="AX43" s="138"/>
      <c r="AY43" s="138"/>
      <c r="AZ43" s="138"/>
      <c r="BA43" s="138"/>
      <c r="BB43" s="138"/>
      <c r="BC43" s="138"/>
      <c r="BD43" s="138"/>
      <c r="BE43" s="138"/>
      <c r="BF43" s="138"/>
      <c r="BG43" s="138"/>
      <c r="BH43" s="138"/>
      <c r="BI43" s="138"/>
      <c r="BJ43" s="138"/>
      <c r="BK43" s="138"/>
    </row>
    <row r="44" spans="1:63" ht="12" customHeight="1" x14ac:dyDescent="0.15">
      <c r="B44" s="4"/>
      <c r="X44" s="27"/>
      <c r="Y44" s="3"/>
      <c r="Z44" s="3"/>
      <c r="AA44" s="3"/>
      <c r="AB44" s="3"/>
      <c r="AC44" s="3"/>
      <c r="AD44" s="28"/>
      <c r="AF44" s="39"/>
      <c r="AG44" s="39"/>
      <c r="AH44" s="39"/>
      <c r="AI44"/>
      <c r="AJ44" s="138"/>
      <c r="AK44" s="138"/>
      <c r="AL44" s="138"/>
      <c r="AM44" s="138"/>
      <c r="AN44" s="138"/>
      <c r="AO44" s="138"/>
      <c r="AP44" s="138"/>
      <c r="AQ44" s="138"/>
      <c r="AR44" s="138"/>
      <c r="AS44" s="138"/>
      <c r="AT44" s="138"/>
      <c r="AU44" s="138"/>
      <c r="AV44" s="138"/>
      <c r="AW44" s="138"/>
      <c r="AX44" s="138"/>
      <c r="AY44" s="138"/>
      <c r="AZ44" s="138"/>
      <c r="BA44" s="138"/>
      <c r="BB44" s="138"/>
      <c r="BC44" s="138"/>
      <c r="BD44" s="138"/>
      <c r="BE44" s="138"/>
      <c r="BF44" s="138"/>
      <c r="BG44" s="138"/>
      <c r="BH44" s="138"/>
      <c r="BI44" s="138"/>
      <c r="BJ44" s="138"/>
      <c r="BK44" s="138"/>
    </row>
    <row r="45" spans="1:63" ht="18" x14ac:dyDescent="0.2">
      <c r="B45" s="29"/>
      <c r="X45" s="27"/>
      <c r="Y45" s="3"/>
      <c r="Z45" s="3"/>
      <c r="AA45" s="3"/>
      <c r="AB45" s="3"/>
      <c r="AC45" s="3"/>
      <c r="AD45" s="28"/>
      <c r="AF45" s="39"/>
      <c r="AG45" s="39"/>
      <c r="AH45" s="39"/>
      <c r="AI45"/>
      <c r="AJ45" s="138"/>
      <c r="AK45" s="138"/>
      <c r="AL45" s="138"/>
      <c r="AM45" s="138"/>
      <c r="AN45" s="138"/>
      <c r="AO45" s="138"/>
      <c r="AP45" s="138"/>
      <c r="AQ45" s="138"/>
      <c r="AR45" s="138"/>
      <c r="AS45" s="138"/>
      <c r="AT45" s="138"/>
      <c r="AU45" s="138"/>
      <c r="AV45" s="138"/>
      <c r="AW45" s="138"/>
      <c r="AX45" s="138"/>
      <c r="AY45" s="138"/>
      <c r="AZ45" s="138"/>
      <c r="BA45" s="138"/>
      <c r="BB45" s="138"/>
      <c r="BC45" s="138"/>
      <c r="BD45" s="138"/>
      <c r="BE45" s="138"/>
      <c r="BF45" s="138"/>
      <c r="BG45" s="138"/>
      <c r="BH45" s="138"/>
      <c r="BI45" s="138"/>
      <c r="BJ45" s="138"/>
      <c r="BK45" s="138"/>
    </row>
    <row r="46" spans="1:63" s="36" customFormat="1" ht="18" x14ac:dyDescent="0.2">
      <c r="B46" s="243" t="s">
        <v>48</v>
      </c>
      <c r="C46" s="187" t="s">
        <v>100</v>
      </c>
      <c r="D46" s="188"/>
      <c r="E46" s="188"/>
      <c r="F46" s="188"/>
      <c r="G46" s="188"/>
      <c r="H46" s="188"/>
      <c r="I46" s="188"/>
      <c r="J46" s="188"/>
      <c r="K46" s="188"/>
      <c r="L46" s="188"/>
      <c r="M46" s="188"/>
      <c r="N46" s="188"/>
      <c r="O46" s="188"/>
      <c r="P46" s="188"/>
      <c r="Q46" s="188"/>
      <c r="R46" s="188"/>
      <c r="S46" s="189"/>
      <c r="T46" s="189"/>
      <c r="U46" s="189"/>
      <c r="V46" s="189"/>
      <c r="W46" s="189"/>
      <c r="X46" s="190" t="s">
        <v>97</v>
      </c>
      <c r="Y46" s="189"/>
      <c r="Z46" s="189"/>
      <c r="AA46" s="189"/>
      <c r="AB46" s="189"/>
      <c r="AC46" s="189"/>
      <c r="AD46" s="215"/>
      <c r="AE46" s="38"/>
      <c r="AF46" s="194" t="s">
        <v>37</v>
      </c>
      <c r="AG46" s="195" t="s">
        <v>38</v>
      </c>
      <c r="AH46" s="196" t="s">
        <v>38</v>
      </c>
      <c r="AI46" s="25"/>
      <c r="AJ46" s="147"/>
      <c r="AK46" s="147"/>
      <c r="AL46" s="147"/>
      <c r="AM46" s="147"/>
      <c r="AN46" s="154"/>
      <c r="AO46" s="154"/>
      <c r="AP46" s="154"/>
      <c r="AQ46" s="154"/>
      <c r="AR46" s="154"/>
      <c r="AS46" s="154"/>
      <c r="AT46" s="154"/>
      <c r="AU46" s="154"/>
      <c r="AV46" s="154"/>
      <c r="AW46" s="154"/>
      <c r="AX46" s="154"/>
      <c r="AY46" s="154"/>
      <c r="AZ46" s="154"/>
      <c r="BA46" s="154"/>
      <c r="BB46" s="154"/>
      <c r="BC46" s="154"/>
      <c r="BD46" s="154"/>
      <c r="BE46" s="154"/>
      <c r="BF46" s="154"/>
      <c r="BG46" s="154"/>
      <c r="BH46" s="154"/>
      <c r="BI46" s="154"/>
      <c r="BJ46" s="154"/>
      <c r="BK46" s="154"/>
    </row>
    <row r="47" spans="1:63" s="37" customFormat="1" x14ac:dyDescent="0.15">
      <c r="C47" s="200">
        <v>9</v>
      </c>
      <c r="D47" s="201">
        <v>10</v>
      </c>
      <c r="E47" s="201">
        <v>11</v>
      </c>
      <c r="F47" s="201">
        <v>12</v>
      </c>
      <c r="G47" s="201">
        <v>13</v>
      </c>
      <c r="H47" s="201">
        <v>14</v>
      </c>
      <c r="I47" s="201">
        <v>15</v>
      </c>
      <c r="J47" s="201">
        <v>16</v>
      </c>
      <c r="K47" s="201">
        <v>17</v>
      </c>
      <c r="L47" s="201">
        <v>18</v>
      </c>
      <c r="M47" s="201">
        <v>19</v>
      </c>
      <c r="N47" s="201">
        <v>20</v>
      </c>
      <c r="O47" s="201">
        <v>21</v>
      </c>
      <c r="P47" s="201">
        <v>22</v>
      </c>
      <c r="Q47" s="201">
        <v>23</v>
      </c>
      <c r="R47" s="201">
        <v>24</v>
      </c>
      <c r="S47" s="201">
        <v>25</v>
      </c>
      <c r="T47" s="201">
        <v>26</v>
      </c>
      <c r="U47" s="201">
        <v>27</v>
      </c>
      <c r="V47" s="201">
        <v>28</v>
      </c>
      <c r="W47" s="201">
        <v>29</v>
      </c>
      <c r="X47" s="202">
        <v>1</v>
      </c>
      <c r="Y47" s="201">
        <v>2</v>
      </c>
      <c r="Z47" s="201">
        <v>3</v>
      </c>
      <c r="AA47" s="201">
        <v>4</v>
      </c>
      <c r="AB47" s="201">
        <v>5</v>
      </c>
      <c r="AC47" s="201">
        <v>6</v>
      </c>
      <c r="AD47" s="216">
        <v>7</v>
      </c>
      <c r="AE47" s="38"/>
      <c r="AF47" s="203" t="s">
        <v>39</v>
      </c>
      <c r="AG47" s="204">
        <v>28</v>
      </c>
      <c r="AH47" s="205" t="s">
        <v>14</v>
      </c>
      <c r="AI47" s="25"/>
      <c r="AJ47" s="147"/>
      <c r="AK47" s="147"/>
      <c r="AL47" s="147"/>
      <c r="AM47" s="147"/>
      <c r="AN47" s="155"/>
      <c r="AO47" s="155"/>
      <c r="AP47" s="155"/>
      <c r="AQ47" s="155"/>
      <c r="AR47" s="155"/>
      <c r="AS47" s="155"/>
      <c r="AT47" s="155"/>
      <c r="AU47" s="155"/>
      <c r="AV47" s="155"/>
      <c r="AW47" s="155"/>
      <c r="AX47" s="155"/>
      <c r="AY47" s="155"/>
      <c r="AZ47" s="155"/>
      <c r="BA47" s="155"/>
      <c r="BB47" s="155"/>
      <c r="BC47" s="155"/>
      <c r="BD47" s="155"/>
      <c r="BE47" s="155"/>
      <c r="BF47" s="155"/>
      <c r="BG47" s="155"/>
      <c r="BH47" s="155"/>
      <c r="BI47" s="155"/>
      <c r="BJ47" s="155"/>
      <c r="BK47" s="155"/>
    </row>
    <row r="48" spans="1:63" ht="14.25" customHeight="1" x14ac:dyDescent="0.15">
      <c r="A48" s="8"/>
      <c r="B48" s="42" t="s">
        <v>12</v>
      </c>
      <c r="C48" s="268">
        <v>32.508969604456112</v>
      </c>
      <c r="D48" s="269">
        <v>24.330398830518597</v>
      </c>
      <c r="E48" s="269">
        <v>4.7543951368644723</v>
      </c>
      <c r="F48" s="269">
        <v>18.426130590024837</v>
      </c>
      <c r="G48" s="269">
        <v>12.925990084597291</v>
      </c>
      <c r="H48" s="269">
        <v>3.9963314081310157</v>
      </c>
      <c r="I48" s="269">
        <v>-0.22858636165296492</v>
      </c>
      <c r="J48" s="269">
        <v>0.55121935881199691</v>
      </c>
      <c r="K48" s="269">
        <v>5.5429153046477024</v>
      </c>
      <c r="L48" s="269">
        <v>5.1552173020419163</v>
      </c>
      <c r="M48" s="269">
        <v>-1.1969319052349785</v>
      </c>
      <c r="N48" s="269">
        <v>-7.0371203802790951</v>
      </c>
      <c r="O48" s="269">
        <v>-0.16951890429400254</v>
      </c>
      <c r="P48" s="269">
        <v>0.82577627148368749</v>
      </c>
      <c r="Q48" s="269">
        <v>24.372947101229034</v>
      </c>
      <c r="R48" s="269">
        <v>25.438426060181243</v>
      </c>
      <c r="S48" s="269">
        <v>23.465800696951124</v>
      </c>
      <c r="T48" s="269">
        <v>27.951802191491289</v>
      </c>
      <c r="U48" s="269">
        <v>17.969356967367045</v>
      </c>
      <c r="V48" s="269">
        <v>11.838563584633283</v>
      </c>
      <c r="W48" s="269">
        <v>17.975175810218573</v>
      </c>
      <c r="X48" s="270">
        <v>25.064430142530831</v>
      </c>
      <c r="Y48" s="269">
        <v>12.638993697106013</v>
      </c>
      <c r="Z48" s="269">
        <v>24.934406666048854</v>
      </c>
      <c r="AA48" s="269">
        <v>5.5204241468168487</v>
      </c>
      <c r="AB48" s="269">
        <v>-4.7517258973317968</v>
      </c>
      <c r="AC48" s="269">
        <v>14.333612817761106</v>
      </c>
      <c r="AD48" s="271">
        <v>14.244814987712617</v>
      </c>
      <c r="AE48" s="272"/>
      <c r="AF48" s="268">
        <v>11.896279681789803</v>
      </c>
      <c r="AG48" s="269">
        <v>11.115308775557606</v>
      </c>
      <c r="AH48" s="273">
        <v>14.466815829529359</v>
      </c>
      <c r="AI48"/>
      <c r="AJ48" s="138"/>
      <c r="AK48" s="138"/>
      <c r="AL48" s="138"/>
      <c r="AM48" s="138"/>
      <c r="AN48" s="138"/>
      <c r="AO48" s="138"/>
      <c r="AP48" s="138"/>
      <c r="AQ48" s="138"/>
      <c r="AR48" s="138"/>
      <c r="AS48" s="138"/>
      <c r="AT48" s="138"/>
      <c r="AU48" s="138"/>
      <c r="AV48" s="138"/>
      <c r="AW48" s="138"/>
      <c r="AX48" s="138"/>
      <c r="AY48" s="138"/>
      <c r="AZ48" s="138"/>
      <c r="BA48" s="138"/>
      <c r="BB48" s="138"/>
      <c r="BC48" s="138"/>
      <c r="BD48" s="138"/>
      <c r="BE48" s="138"/>
      <c r="BF48" s="138"/>
      <c r="BG48" s="138"/>
      <c r="BH48" s="138"/>
      <c r="BI48" s="138"/>
      <c r="BJ48" s="138"/>
      <c r="BK48" s="138"/>
    </row>
    <row r="49" spans="1:63" ht="14.25" customHeight="1" x14ac:dyDescent="0.15">
      <c r="A49" s="24"/>
      <c r="B49" s="44" t="s">
        <v>99</v>
      </c>
      <c r="C49" s="208">
        <v>22.074971752128981</v>
      </c>
      <c r="D49" s="209">
        <v>19.359488414843266</v>
      </c>
      <c r="E49" s="209">
        <v>0.6729720243247177</v>
      </c>
      <c r="F49" s="209">
        <v>8.4115518036228405</v>
      </c>
      <c r="G49" s="209">
        <v>-1.905791960912874</v>
      </c>
      <c r="H49" s="209">
        <v>-1.1332723803544564</v>
      </c>
      <c r="I49" s="209">
        <v>-1.0729698593770352</v>
      </c>
      <c r="J49" s="209">
        <v>-0.29883047750721725</v>
      </c>
      <c r="K49" s="209">
        <v>0.71593076389104693</v>
      </c>
      <c r="L49" s="209">
        <v>-2.2920176370525369</v>
      </c>
      <c r="M49" s="209">
        <v>-12.216791101614307</v>
      </c>
      <c r="N49" s="209">
        <v>-7.1128015135481677</v>
      </c>
      <c r="O49" s="209">
        <v>1.7150895964485577</v>
      </c>
      <c r="P49" s="209">
        <v>3.4564137002968747</v>
      </c>
      <c r="Q49" s="209">
        <v>20.905675882996981</v>
      </c>
      <c r="R49" s="209">
        <v>22.005511667050548</v>
      </c>
      <c r="S49" s="209">
        <v>19.162682811520611</v>
      </c>
      <c r="T49" s="209">
        <v>17.310737964431095</v>
      </c>
      <c r="U49" s="209">
        <v>9.2333305871052467</v>
      </c>
      <c r="V49" s="209">
        <v>-0.61393565341341405</v>
      </c>
      <c r="W49" s="209">
        <v>4.5981951674524613</v>
      </c>
      <c r="X49" s="210">
        <v>8.666876772973465</v>
      </c>
      <c r="Y49" s="209">
        <v>5.8448359927006246</v>
      </c>
      <c r="Z49" s="209">
        <v>12.100681526667863</v>
      </c>
      <c r="AA49" s="209">
        <v>-3.2469079881348089</v>
      </c>
      <c r="AB49" s="209">
        <v>-9.3979574888569228</v>
      </c>
      <c r="AC49" s="209">
        <v>12.282211717079381</v>
      </c>
      <c r="AD49" s="217">
        <v>9.6938033979594973</v>
      </c>
      <c r="AE49" s="77"/>
      <c r="AF49" s="208">
        <v>4.3074622702421559</v>
      </c>
      <c r="AG49" s="209">
        <v>4.4963905814057208</v>
      </c>
      <c r="AH49" s="211">
        <v>5.1181110719976575</v>
      </c>
      <c r="AI49"/>
      <c r="AJ49" s="138"/>
      <c r="AK49" s="138"/>
      <c r="AL49" s="138"/>
      <c r="AM49" s="138"/>
      <c r="AN49" s="138"/>
      <c r="AO49" s="138"/>
      <c r="AP49" s="138"/>
      <c r="AQ49" s="138"/>
      <c r="AR49" s="138"/>
      <c r="AS49" s="138"/>
      <c r="AT49" s="138"/>
      <c r="AU49" s="138"/>
      <c r="AV49" s="138"/>
      <c r="AW49" s="138"/>
      <c r="AX49" s="138"/>
      <c r="AY49" s="138"/>
      <c r="AZ49" s="138"/>
      <c r="BA49" s="138"/>
      <c r="BB49" s="138"/>
      <c r="BC49" s="138"/>
      <c r="BD49" s="138"/>
      <c r="BE49" s="138"/>
      <c r="BF49" s="138"/>
      <c r="BG49" s="138"/>
      <c r="BH49" s="138"/>
      <c r="BI49" s="138"/>
      <c r="BJ49" s="138"/>
      <c r="BK49" s="138"/>
    </row>
    <row r="50" spans="1:63" ht="14.25" customHeight="1" x14ac:dyDescent="0.15">
      <c r="B50" s="51"/>
      <c r="C50" s="296"/>
      <c r="D50" s="296"/>
      <c r="E50" s="296"/>
      <c r="F50" s="296"/>
      <c r="G50" s="296"/>
      <c r="H50" s="296"/>
      <c r="I50" s="296"/>
      <c r="J50" s="296"/>
      <c r="K50" s="296"/>
      <c r="L50" s="296"/>
      <c r="M50" s="296"/>
      <c r="N50" s="296"/>
      <c r="O50" s="296"/>
      <c r="P50" s="296"/>
      <c r="Q50" s="296"/>
      <c r="R50" s="296"/>
      <c r="S50" s="296"/>
      <c r="T50" s="296"/>
      <c r="U50" s="296"/>
      <c r="V50" s="296"/>
      <c r="W50" s="296"/>
      <c r="X50" s="297"/>
      <c r="Y50" s="296"/>
      <c r="Z50" s="296"/>
      <c r="AA50" s="296"/>
      <c r="AB50" s="296"/>
      <c r="AC50" s="296"/>
      <c r="AD50" s="298"/>
      <c r="AE50" s="299"/>
      <c r="AF50" s="296"/>
      <c r="AG50" s="296"/>
      <c r="AH50" s="296"/>
      <c r="AI50"/>
      <c r="AJ50" s="138"/>
      <c r="AK50" s="138"/>
      <c r="AL50" s="138"/>
      <c r="AM50" s="138"/>
      <c r="AN50" s="138"/>
      <c r="AO50" s="138"/>
      <c r="AP50" s="138"/>
      <c r="AQ50" s="138"/>
      <c r="AR50" s="138"/>
      <c r="AS50" s="138"/>
      <c r="AT50" s="138"/>
      <c r="AU50" s="138"/>
      <c r="AV50" s="138"/>
      <c r="AW50" s="138"/>
      <c r="AX50" s="138"/>
      <c r="AY50" s="138"/>
      <c r="AZ50" s="138"/>
      <c r="BA50" s="138"/>
      <c r="BB50" s="138"/>
      <c r="BC50" s="138"/>
      <c r="BD50" s="138"/>
      <c r="BE50" s="138"/>
      <c r="BF50" s="138"/>
      <c r="BG50" s="138"/>
      <c r="BH50" s="138"/>
      <c r="BI50" s="138"/>
      <c r="BJ50" s="138"/>
      <c r="BK50" s="138"/>
    </row>
    <row r="51" spans="1:63" ht="18" x14ac:dyDescent="0.2">
      <c r="B51" s="29"/>
      <c r="X51" s="27"/>
      <c r="Y51" s="3"/>
      <c r="Z51" s="3"/>
      <c r="AA51" s="3"/>
      <c r="AB51" s="3"/>
      <c r="AC51" s="3"/>
      <c r="AD51" s="28"/>
      <c r="AF51" s="39"/>
      <c r="AG51" s="39"/>
      <c r="AH51" s="39"/>
      <c r="AI51"/>
      <c r="AJ51" s="138"/>
      <c r="AK51" s="138"/>
      <c r="AL51" s="138"/>
      <c r="AM51" s="138"/>
      <c r="AN51" s="138"/>
      <c r="AO51" s="138"/>
      <c r="AP51" s="138"/>
      <c r="AQ51" s="138"/>
      <c r="AR51" s="138"/>
      <c r="AS51" s="138"/>
      <c r="AT51" s="138"/>
      <c r="AU51" s="138"/>
      <c r="AV51" s="138"/>
      <c r="AW51" s="138"/>
      <c r="AX51" s="138"/>
      <c r="AY51" s="138"/>
      <c r="AZ51" s="138"/>
      <c r="BA51" s="138"/>
      <c r="BB51" s="138"/>
      <c r="BC51" s="138"/>
      <c r="BD51" s="138"/>
      <c r="BE51" s="138"/>
      <c r="BF51" s="138"/>
      <c r="BG51" s="138"/>
      <c r="BH51" s="138"/>
      <c r="BI51" s="138"/>
      <c r="BJ51" s="138"/>
      <c r="BK51" s="138"/>
    </row>
    <row r="52" spans="1:63" ht="18" x14ac:dyDescent="0.2">
      <c r="B52" s="243" t="s">
        <v>34</v>
      </c>
      <c r="C52" s="187" t="s">
        <v>100</v>
      </c>
      <c r="D52" s="188"/>
      <c r="E52" s="188"/>
      <c r="F52" s="188"/>
      <c r="G52" s="188"/>
      <c r="H52" s="188"/>
      <c r="I52" s="188"/>
      <c r="J52" s="188"/>
      <c r="K52" s="188"/>
      <c r="L52" s="188"/>
      <c r="M52" s="188"/>
      <c r="N52" s="188"/>
      <c r="O52" s="188"/>
      <c r="P52" s="188"/>
      <c r="Q52" s="188"/>
      <c r="R52" s="188"/>
      <c r="S52" s="189"/>
      <c r="T52" s="189"/>
      <c r="U52" s="189"/>
      <c r="V52" s="189"/>
      <c r="W52" s="189"/>
      <c r="X52" s="190" t="s">
        <v>97</v>
      </c>
      <c r="Y52" s="189"/>
      <c r="Z52" s="189"/>
      <c r="AA52" s="189"/>
      <c r="AB52" s="189"/>
      <c r="AC52" s="189"/>
      <c r="AD52" s="215"/>
      <c r="AE52" s="38"/>
      <c r="AF52" s="194" t="s">
        <v>37</v>
      </c>
      <c r="AG52" s="195" t="s">
        <v>38</v>
      </c>
      <c r="AH52" s="196" t="s">
        <v>38</v>
      </c>
      <c r="AI52"/>
      <c r="AJ52" s="138"/>
      <c r="AK52" s="138"/>
      <c r="AL52" s="138"/>
      <c r="AM52" s="138"/>
      <c r="AN52" s="138"/>
      <c r="AO52" s="138"/>
      <c r="AP52" s="138"/>
      <c r="AQ52" s="138"/>
      <c r="AR52" s="138"/>
      <c r="AS52" s="138"/>
      <c r="AT52" s="138"/>
      <c r="AU52" s="138"/>
      <c r="AV52" s="138"/>
      <c r="AW52" s="138"/>
      <c r="AX52" s="138"/>
      <c r="AY52" s="138"/>
      <c r="AZ52" s="138"/>
      <c r="BA52" s="138"/>
      <c r="BB52" s="138"/>
      <c r="BC52" s="138"/>
      <c r="BD52" s="138"/>
      <c r="BE52" s="138"/>
      <c r="BF52" s="138"/>
      <c r="BG52" s="138"/>
      <c r="BH52" s="138"/>
      <c r="BI52" s="138"/>
      <c r="BJ52" s="138"/>
      <c r="BK52" s="138"/>
    </row>
    <row r="53" spans="1:63" x14ac:dyDescent="0.15">
      <c r="B53" s="37"/>
      <c r="C53" s="200">
        <v>9</v>
      </c>
      <c r="D53" s="201">
        <v>10</v>
      </c>
      <c r="E53" s="201">
        <v>11</v>
      </c>
      <c r="F53" s="201">
        <v>12</v>
      </c>
      <c r="G53" s="201">
        <v>13</v>
      </c>
      <c r="H53" s="201">
        <v>14</v>
      </c>
      <c r="I53" s="201">
        <v>15</v>
      </c>
      <c r="J53" s="201">
        <v>16</v>
      </c>
      <c r="K53" s="201">
        <v>17</v>
      </c>
      <c r="L53" s="201">
        <v>18</v>
      </c>
      <c r="M53" s="201">
        <v>19</v>
      </c>
      <c r="N53" s="201">
        <v>20</v>
      </c>
      <c r="O53" s="201">
        <v>21</v>
      </c>
      <c r="P53" s="201">
        <v>22</v>
      </c>
      <c r="Q53" s="201">
        <v>23</v>
      </c>
      <c r="R53" s="201">
        <v>24</v>
      </c>
      <c r="S53" s="201">
        <v>25</v>
      </c>
      <c r="T53" s="201">
        <v>26</v>
      </c>
      <c r="U53" s="201">
        <v>27</v>
      </c>
      <c r="V53" s="201">
        <v>28</v>
      </c>
      <c r="W53" s="201">
        <v>29</v>
      </c>
      <c r="X53" s="202">
        <v>1</v>
      </c>
      <c r="Y53" s="201">
        <v>2</v>
      </c>
      <c r="Z53" s="201">
        <v>3</v>
      </c>
      <c r="AA53" s="201">
        <v>4</v>
      </c>
      <c r="AB53" s="201">
        <v>5</v>
      </c>
      <c r="AC53" s="201">
        <v>6</v>
      </c>
      <c r="AD53" s="216">
        <v>7</v>
      </c>
      <c r="AE53" s="38"/>
      <c r="AF53" s="203" t="s">
        <v>39</v>
      </c>
      <c r="AG53" s="204">
        <v>28</v>
      </c>
      <c r="AH53" s="205" t="s">
        <v>14</v>
      </c>
      <c r="AI53"/>
      <c r="AJ53" s="138"/>
      <c r="AK53" s="138"/>
      <c r="AL53" s="138"/>
      <c r="AM53" s="138"/>
      <c r="AN53" s="138"/>
      <c r="AO53" s="138"/>
      <c r="AP53" s="138"/>
      <c r="AQ53" s="138"/>
      <c r="AR53" s="138"/>
      <c r="AS53" s="138"/>
      <c r="AT53" s="138"/>
      <c r="AU53" s="138"/>
      <c r="AV53" s="138"/>
      <c r="AW53" s="138"/>
      <c r="AX53" s="138"/>
      <c r="AY53" s="138"/>
      <c r="AZ53" s="138"/>
      <c r="BA53" s="138"/>
      <c r="BB53" s="138"/>
      <c r="BC53" s="138"/>
      <c r="BD53" s="138"/>
      <c r="BE53" s="138"/>
      <c r="BF53" s="138"/>
      <c r="BG53" s="138"/>
      <c r="BH53" s="138"/>
      <c r="BI53" s="138"/>
      <c r="BJ53" s="138"/>
      <c r="BK53" s="138"/>
    </row>
    <row r="54" spans="1:63" ht="14.25" customHeight="1" x14ac:dyDescent="0.15">
      <c r="B54" s="42" t="s">
        <v>35</v>
      </c>
      <c r="C54" s="279" t="s">
        <v>105</v>
      </c>
      <c r="D54" s="280" t="s">
        <v>105</v>
      </c>
      <c r="E54" s="280" t="s">
        <v>101</v>
      </c>
      <c r="F54" s="280" t="s">
        <v>101</v>
      </c>
      <c r="G54" s="280" t="s">
        <v>101</v>
      </c>
      <c r="H54" s="280" t="s">
        <v>105</v>
      </c>
      <c r="I54" s="280" t="s">
        <v>101</v>
      </c>
      <c r="J54" s="280" t="s">
        <v>105</v>
      </c>
      <c r="K54" s="280" t="s">
        <v>105</v>
      </c>
      <c r="L54" s="280" t="s">
        <v>101</v>
      </c>
      <c r="M54" s="280" t="s">
        <v>104</v>
      </c>
      <c r="N54" s="280" t="s">
        <v>104</v>
      </c>
      <c r="O54" s="280" t="s">
        <v>101</v>
      </c>
      <c r="P54" s="280" t="s">
        <v>101</v>
      </c>
      <c r="Q54" s="280" t="s">
        <v>101</v>
      </c>
      <c r="R54" s="280" t="s">
        <v>101</v>
      </c>
      <c r="S54" s="280" t="s">
        <v>104</v>
      </c>
      <c r="T54" s="280" t="s">
        <v>105</v>
      </c>
      <c r="U54" s="280" t="s">
        <v>101</v>
      </c>
      <c r="V54" s="280" t="s">
        <v>104</v>
      </c>
      <c r="W54" s="280" t="s">
        <v>105</v>
      </c>
      <c r="X54" s="281" t="s">
        <v>105</v>
      </c>
      <c r="Y54" s="280" t="s">
        <v>104</v>
      </c>
      <c r="Z54" s="280" t="s">
        <v>104</v>
      </c>
      <c r="AA54" s="280" t="s">
        <v>104</v>
      </c>
      <c r="AB54" s="280" t="s">
        <v>104</v>
      </c>
      <c r="AC54" s="280" t="s">
        <v>101</v>
      </c>
      <c r="AD54" s="282" t="s">
        <v>105</v>
      </c>
      <c r="AE54" s="283"/>
      <c r="AF54" s="279" t="s">
        <v>101</v>
      </c>
      <c r="AG54" s="280" t="s">
        <v>101</v>
      </c>
      <c r="AH54" s="284" t="s">
        <v>101</v>
      </c>
      <c r="AI54"/>
      <c r="AJ54" s="138"/>
      <c r="AK54" s="138"/>
      <c r="AL54" s="138"/>
      <c r="AM54" s="138"/>
      <c r="AN54" s="138"/>
      <c r="AO54" s="138"/>
      <c r="AP54" s="138"/>
      <c r="AQ54" s="138"/>
      <c r="AR54" s="138"/>
      <c r="AS54" s="138"/>
      <c r="AT54" s="138"/>
      <c r="AU54" s="138"/>
      <c r="AV54" s="138"/>
      <c r="AW54" s="138"/>
      <c r="AX54" s="138"/>
      <c r="AY54" s="138"/>
      <c r="AZ54" s="138"/>
      <c r="BA54" s="138"/>
      <c r="BB54" s="138"/>
      <c r="BC54" s="138"/>
      <c r="BD54" s="138"/>
      <c r="BE54" s="138"/>
      <c r="BF54" s="138"/>
      <c r="BG54" s="138"/>
      <c r="BH54" s="138"/>
      <c r="BI54" s="138"/>
      <c r="BJ54" s="138"/>
      <c r="BK54" s="138"/>
    </row>
    <row r="55" spans="1:63" ht="14.25" customHeight="1" thickBot="1" x14ac:dyDescent="0.2">
      <c r="B55" s="44" t="s">
        <v>49</v>
      </c>
      <c r="C55" s="212" t="s">
        <v>105</v>
      </c>
      <c r="D55" s="213" t="s">
        <v>105</v>
      </c>
      <c r="E55" s="213" t="s">
        <v>101</v>
      </c>
      <c r="F55" s="213" t="s">
        <v>105</v>
      </c>
      <c r="G55" s="213" t="s">
        <v>101</v>
      </c>
      <c r="H55" s="213" t="s">
        <v>104</v>
      </c>
      <c r="I55" s="213" t="s">
        <v>102</v>
      </c>
      <c r="J55" s="213" t="s">
        <v>102</v>
      </c>
      <c r="K55" s="213" t="s">
        <v>103</v>
      </c>
      <c r="L55" s="213" t="s">
        <v>102</v>
      </c>
      <c r="M55" s="213" t="s">
        <v>106</v>
      </c>
      <c r="N55" s="213" t="s">
        <v>102</v>
      </c>
      <c r="O55" s="213" t="s">
        <v>102</v>
      </c>
      <c r="P55" s="213" t="s">
        <v>103</v>
      </c>
      <c r="Q55" s="213" t="s">
        <v>105</v>
      </c>
      <c r="R55" s="213" t="s">
        <v>105</v>
      </c>
      <c r="S55" s="213" t="s">
        <v>105</v>
      </c>
      <c r="T55" s="213" t="s">
        <v>105</v>
      </c>
      <c r="U55" s="213" t="s">
        <v>105</v>
      </c>
      <c r="V55" s="213" t="s">
        <v>103</v>
      </c>
      <c r="W55" s="213" t="s">
        <v>103</v>
      </c>
      <c r="X55" s="53" t="s">
        <v>101</v>
      </c>
      <c r="Y55" s="54" t="s">
        <v>104</v>
      </c>
      <c r="Z55" s="54" t="s">
        <v>105</v>
      </c>
      <c r="AA55" s="54" t="s">
        <v>104</v>
      </c>
      <c r="AB55" s="54" t="s">
        <v>104</v>
      </c>
      <c r="AC55" s="54" t="s">
        <v>105</v>
      </c>
      <c r="AD55" s="55" t="s">
        <v>105</v>
      </c>
      <c r="AE55" s="52"/>
      <c r="AF55" s="212" t="s">
        <v>101</v>
      </c>
      <c r="AG55" s="213" t="s">
        <v>105</v>
      </c>
      <c r="AH55" s="214" t="s">
        <v>101</v>
      </c>
      <c r="AI55"/>
      <c r="AJ55" s="138"/>
      <c r="AK55" s="138"/>
      <c r="AL55" s="138"/>
      <c r="AM55" s="138"/>
      <c r="AN55" s="138"/>
      <c r="AO55" s="138"/>
      <c r="AP55" s="138"/>
      <c r="AQ55" s="138"/>
      <c r="AR55" s="138"/>
      <c r="AS55" s="138"/>
      <c r="AT55" s="138"/>
      <c r="AU55" s="138"/>
      <c r="AV55" s="138"/>
      <c r="AW55" s="138"/>
      <c r="AX55" s="138"/>
      <c r="AY55" s="138"/>
      <c r="AZ55" s="138"/>
      <c r="BA55" s="138"/>
      <c r="BB55" s="138"/>
      <c r="BC55" s="138"/>
      <c r="BD55" s="138"/>
      <c r="BE55" s="138"/>
      <c r="BF55" s="138"/>
      <c r="BG55" s="138"/>
      <c r="BH55" s="138"/>
      <c r="BI55" s="138"/>
      <c r="BJ55" s="138"/>
      <c r="BK55" s="138"/>
    </row>
    <row r="56" spans="1:63" ht="10" customHeight="1" x14ac:dyDescent="0.15">
      <c r="AF56"/>
      <c r="AG56"/>
      <c r="AH56"/>
      <c r="AI56"/>
      <c r="AJ56" s="138"/>
      <c r="AK56" s="138"/>
      <c r="AL56" s="138"/>
      <c r="AM56" s="138"/>
      <c r="AN56" s="138"/>
      <c r="AO56" s="138"/>
      <c r="AP56" s="138"/>
      <c r="AQ56" s="138"/>
      <c r="AR56" s="138"/>
      <c r="AS56" s="138"/>
      <c r="AT56" s="138"/>
      <c r="AU56" s="138"/>
      <c r="AV56" s="138"/>
      <c r="AW56" s="138"/>
      <c r="AX56" s="138"/>
      <c r="AY56" s="138"/>
      <c r="AZ56" s="138"/>
      <c r="BA56" s="138"/>
      <c r="BB56" s="138"/>
      <c r="BC56" s="138"/>
      <c r="BD56" s="138"/>
      <c r="BE56" s="138"/>
      <c r="BF56" s="138"/>
      <c r="BG56" s="138"/>
      <c r="BH56" s="138"/>
      <c r="BI56" s="138"/>
      <c r="BJ56" s="138"/>
      <c r="BK56" s="138"/>
    </row>
    <row r="57" spans="1:63" ht="10" customHeight="1" x14ac:dyDescent="0.15">
      <c r="AF57"/>
      <c r="AG57"/>
      <c r="AH57"/>
      <c r="AI57"/>
      <c r="AJ57" s="138"/>
      <c r="AK57" s="138"/>
      <c r="AL57" s="138"/>
      <c r="AM57" s="138"/>
      <c r="AN57" s="138"/>
      <c r="AO57" s="138"/>
      <c r="AP57" s="138"/>
      <c r="AQ57" s="138"/>
      <c r="AR57" s="138"/>
      <c r="AS57" s="138"/>
      <c r="AT57" s="138"/>
      <c r="AU57" s="138"/>
      <c r="AV57" s="138"/>
      <c r="AW57" s="138"/>
      <c r="AX57" s="138"/>
      <c r="AY57" s="138"/>
      <c r="AZ57" s="138"/>
      <c r="BA57" s="138"/>
      <c r="BB57" s="138"/>
      <c r="BC57" s="138"/>
      <c r="BD57" s="138"/>
      <c r="BE57" s="138"/>
      <c r="BF57" s="138"/>
      <c r="BG57" s="138"/>
      <c r="BH57" s="138"/>
      <c r="BI57" s="138"/>
      <c r="BJ57" s="138"/>
      <c r="BK57" s="138"/>
    </row>
    <row r="58" spans="1:63" ht="25" customHeight="1" x14ac:dyDescent="0.15">
      <c r="B58" s="349" t="s">
        <v>82</v>
      </c>
      <c r="C58" s="349"/>
      <c r="D58" s="349"/>
      <c r="E58" s="349"/>
      <c r="F58" s="349"/>
      <c r="G58" s="349"/>
      <c r="H58" s="349"/>
      <c r="I58" s="349"/>
      <c r="J58" s="349"/>
      <c r="K58" s="349"/>
      <c r="L58" s="349"/>
      <c r="M58" s="349"/>
      <c r="N58" s="349"/>
      <c r="O58" s="349"/>
      <c r="P58" s="349"/>
      <c r="Q58" s="349"/>
      <c r="R58" s="349"/>
      <c r="S58" s="349"/>
      <c r="T58" s="349"/>
      <c r="U58" s="349"/>
      <c r="V58" s="349"/>
      <c r="W58" s="349"/>
      <c r="X58" s="349"/>
      <c r="Y58" s="349"/>
      <c r="Z58" s="349"/>
      <c r="AA58" s="349"/>
      <c r="AB58" s="349"/>
      <c r="AC58" s="349"/>
      <c r="AD58" s="349"/>
      <c r="AE58" s="349"/>
      <c r="AF58" s="349"/>
      <c r="AG58" s="349"/>
      <c r="AH58" s="349"/>
      <c r="AI58"/>
      <c r="AJ58" s="138"/>
      <c r="AK58" s="138"/>
      <c r="AL58" s="138"/>
      <c r="AM58" s="138"/>
      <c r="AN58" s="138"/>
      <c r="AO58" s="138"/>
      <c r="AP58" s="138"/>
      <c r="AQ58" s="138"/>
      <c r="AR58" s="138"/>
      <c r="AS58" s="138"/>
      <c r="AT58" s="138"/>
      <c r="AU58" s="138"/>
      <c r="AV58" s="138"/>
      <c r="AW58" s="138"/>
      <c r="AX58" s="138"/>
      <c r="AY58" s="138"/>
      <c r="AZ58" s="138"/>
      <c r="BA58" s="138"/>
      <c r="BB58" s="138"/>
      <c r="BC58" s="138"/>
      <c r="BD58" s="138"/>
      <c r="BE58" s="138"/>
      <c r="BF58" s="138"/>
      <c r="BG58" s="138"/>
      <c r="BH58" s="138"/>
      <c r="BI58" s="138"/>
      <c r="BJ58" s="138"/>
      <c r="BK58" s="138"/>
    </row>
    <row r="59" spans="1:63" ht="10" customHeight="1" x14ac:dyDescent="0.2">
      <c r="AF59" s="69"/>
      <c r="AG59" s="135"/>
      <c r="AH59"/>
      <c r="AI59"/>
      <c r="AJ59" s="138"/>
      <c r="AK59" s="138"/>
      <c r="AL59" s="138"/>
      <c r="AM59" s="138"/>
      <c r="AN59" s="138"/>
      <c r="AO59" s="138"/>
      <c r="AP59" s="138"/>
      <c r="AQ59" s="138"/>
      <c r="AR59" s="138"/>
      <c r="AS59" s="138"/>
      <c r="AT59" s="138"/>
      <c r="AU59" s="138"/>
      <c r="AV59" s="138"/>
      <c r="AW59" s="138"/>
      <c r="AX59" s="138"/>
      <c r="AY59" s="138"/>
      <c r="AZ59" s="138"/>
      <c r="BA59" s="138"/>
      <c r="BB59" s="138"/>
      <c r="BC59" s="138"/>
      <c r="BD59" s="138"/>
      <c r="BE59" s="138"/>
      <c r="BF59" s="138"/>
      <c r="BG59" s="138"/>
      <c r="BH59" s="138"/>
      <c r="BI59" s="138"/>
      <c r="BJ59" s="138"/>
      <c r="BK59" s="138"/>
    </row>
    <row r="60" spans="1:63" ht="10" customHeight="1" x14ac:dyDescent="0.15">
      <c r="B60" s="130"/>
      <c r="AF60"/>
      <c r="AG60"/>
      <c r="AH60"/>
      <c r="AI60"/>
      <c r="AJ60" s="138"/>
      <c r="AK60" s="138"/>
      <c r="AL60" s="138"/>
      <c r="AM60" s="138"/>
      <c r="AN60" s="138"/>
      <c r="AO60" s="138"/>
      <c r="AP60" s="138"/>
      <c r="AQ60" s="138"/>
      <c r="AR60" s="138"/>
      <c r="AS60" s="138"/>
      <c r="AT60" s="138"/>
      <c r="AU60" s="138"/>
      <c r="AV60" s="138"/>
      <c r="AW60" s="138"/>
      <c r="AX60" s="138"/>
      <c r="AY60" s="138"/>
      <c r="AZ60" s="138"/>
      <c r="BA60" s="138"/>
      <c r="BB60" s="138"/>
      <c r="BC60" s="138"/>
      <c r="BD60" s="138"/>
      <c r="BE60" s="138"/>
      <c r="BF60" s="138"/>
      <c r="BG60" s="138"/>
      <c r="BH60" s="138"/>
      <c r="BI60" s="138"/>
      <c r="BJ60" s="138"/>
      <c r="BK60" s="138"/>
    </row>
    <row r="61" spans="1:63" ht="10" customHeight="1" x14ac:dyDescent="0.15">
      <c r="AF61"/>
      <c r="AG61"/>
      <c r="AH61"/>
      <c r="AI61"/>
      <c r="AJ61" s="138"/>
      <c r="AK61" s="138"/>
      <c r="AL61" s="138"/>
      <c r="AM61" s="138"/>
      <c r="AN61" s="138"/>
      <c r="AO61" s="138"/>
      <c r="AP61" s="138"/>
      <c r="AQ61" s="138"/>
      <c r="AR61" s="138"/>
      <c r="AS61" s="138"/>
      <c r="AT61" s="138"/>
      <c r="AU61" s="138"/>
      <c r="AV61" s="138"/>
      <c r="AW61" s="138"/>
      <c r="AX61" s="138"/>
      <c r="AY61" s="138"/>
      <c r="AZ61" s="138"/>
      <c r="BA61" s="138"/>
      <c r="BB61" s="138"/>
      <c r="BC61" s="138"/>
      <c r="BD61" s="138"/>
      <c r="BE61" s="138"/>
      <c r="BF61" s="138"/>
      <c r="BG61" s="138"/>
      <c r="BH61" s="138"/>
      <c r="BI61" s="138"/>
      <c r="BJ61" s="138"/>
      <c r="BK61" s="138"/>
    </row>
    <row r="62" spans="1:63" x14ac:dyDescent="0.15">
      <c r="A62" s="138"/>
      <c r="B62" s="138"/>
      <c r="C62" s="138"/>
      <c r="D62" s="138"/>
      <c r="E62" s="138"/>
      <c r="F62" s="138"/>
      <c r="G62" s="138"/>
      <c r="H62" s="138"/>
      <c r="I62" s="138"/>
      <c r="J62" s="138"/>
      <c r="K62" s="138"/>
      <c r="L62" s="138"/>
      <c r="M62" s="138"/>
      <c r="N62" s="138"/>
      <c r="O62" s="138"/>
      <c r="P62" s="138"/>
      <c r="Q62" s="138"/>
      <c r="R62" s="138"/>
      <c r="S62" s="138"/>
      <c r="T62" s="138"/>
      <c r="U62" s="138"/>
      <c r="V62" s="138"/>
      <c r="W62" s="138"/>
      <c r="X62" s="138"/>
      <c r="Y62" s="138"/>
      <c r="Z62" s="138"/>
      <c r="AA62" s="138"/>
      <c r="AB62" s="138"/>
      <c r="AC62" s="138"/>
      <c r="AD62" s="138"/>
      <c r="AE62" s="138"/>
      <c r="AF62" s="138"/>
      <c r="AG62" s="138"/>
      <c r="AH62" s="138"/>
      <c r="AI62" s="138"/>
      <c r="AJ62" s="138"/>
      <c r="AK62" s="138"/>
      <c r="AL62" s="138"/>
      <c r="AM62" s="138"/>
      <c r="AN62" s="138"/>
      <c r="AO62" s="138"/>
      <c r="AP62" s="138"/>
      <c r="AQ62" s="138"/>
      <c r="AR62" s="138"/>
      <c r="AS62" s="138"/>
      <c r="AT62" s="138"/>
      <c r="AU62" s="138"/>
      <c r="AV62" s="138"/>
      <c r="AW62" s="138"/>
      <c r="AX62" s="138"/>
      <c r="AY62" s="138"/>
      <c r="AZ62" s="138"/>
      <c r="BA62" s="138"/>
      <c r="BB62" s="138"/>
      <c r="BC62" s="138"/>
      <c r="BD62" s="138"/>
      <c r="BE62" s="138"/>
      <c r="BF62" s="138"/>
      <c r="BG62" s="138"/>
      <c r="BH62" s="138"/>
      <c r="BI62" s="138"/>
      <c r="BJ62" s="138"/>
      <c r="BK62" s="138"/>
    </row>
    <row r="63" spans="1:63" x14ac:dyDescent="0.15">
      <c r="A63" s="138"/>
      <c r="B63" s="138"/>
      <c r="C63" s="138"/>
      <c r="D63" s="138"/>
      <c r="E63" s="138"/>
      <c r="F63" s="138"/>
      <c r="G63" s="138"/>
      <c r="H63" s="138"/>
      <c r="I63" s="138"/>
      <c r="J63" s="138"/>
      <c r="K63" s="138"/>
      <c r="L63" s="138"/>
      <c r="M63" s="138"/>
      <c r="N63" s="138"/>
      <c r="O63" s="138"/>
      <c r="P63" s="138"/>
      <c r="Q63" s="138"/>
      <c r="R63" s="138"/>
      <c r="S63" s="138"/>
      <c r="T63" s="138"/>
      <c r="U63" s="138"/>
      <c r="V63" s="138"/>
      <c r="W63" s="138"/>
      <c r="X63" s="138"/>
      <c r="Y63" s="138"/>
      <c r="Z63" s="138"/>
      <c r="AA63" s="138"/>
      <c r="AB63" s="138"/>
      <c r="AC63" s="138"/>
      <c r="AD63" s="138"/>
      <c r="AE63" s="138"/>
      <c r="AF63" s="138"/>
      <c r="AG63" s="138"/>
      <c r="AH63" s="138"/>
      <c r="AI63" s="138"/>
      <c r="AJ63" s="138"/>
      <c r="AK63" s="138"/>
      <c r="AL63" s="138"/>
      <c r="AM63" s="138"/>
      <c r="AN63" s="138"/>
      <c r="AO63" s="138"/>
      <c r="AP63" s="138"/>
      <c r="AQ63" s="138"/>
      <c r="AR63" s="138"/>
      <c r="AS63" s="138"/>
      <c r="AT63" s="138"/>
      <c r="AU63" s="138"/>
      <c r="AV63" s="138"/>
      <c r="AW63" s="138"/>
      <c r="AX63" s="138"/>
      <c r="AY63" s="138"/>
      <c r="AZ63" s="138"/>
      <c r="BA63" s="138"/>
      <c r="BB63" s="138"/>
      <c r="BC63" s="138"/>
      <c r="BD63" s="138"/>
      <c r="BE63" s="138"/>
      <c r="BF63" s="138"/>
      <c r="BG63" s="138"/>
      <c r="BH63" s="138"/>
      <c r="BI63" s="138"/>
      <c r="BJ63" s="138"/>
      <c r="BK63" s="138"/>
    </row>
    <row r="64" spans="1:63" x14ac:dyDescent="0.15">
      <c r="A64" s="138"/>
      <c r="B64" s="138"/>
      <c r="C64" s="138"/>
      <c r="D64" s="138"/>
      <c r="E64" s="138"/>
      <c r="F64" s="138"/>
      <c r="G64" s="138"/>
      <c r="H64" s="138"/>
      <c r="I64" s="138"/>
      <c r="J64" s="138"/>
      <c r="K64" s="138"/>
      <c r="L64" s="138"/>
      <c r="M64" s="138"/>
      <c r="N64" s="138"/>
      <c r="O64" s="138"/>
      <c r="P64" s="138"/>
      <c r="Q64" s="138"/>
      <c r="R64" s="138"/>
      <c r="S64" s="138"/>
      <c r="T64" s="138"/>
      <c r="U64" s="138"/>
      <c r="V64" s="138"/>
      <c r="W64" s="138"/>
      <c r="X64" s="138"/>
      <c r="Y64" s="138"/>
      <c r="Z64" s="138"/>
      <c r="AA64" s="138"/>
      <c r="AB64" s="138"/>
      <c r="AC64" s="138"/>
      <c r="AD64" s="138"/>
      <c r="AE64" s="138"/>
      <c r="AF64" s="138"/>
      <c r="AG64" s="138"/>
      <c r="AH64" s="138"/>
      <c r="AI64" s="138"/>
      <c r="AJ64" s="138"/>
      <c r="AK64" s="138"/>
      <c r="AL64" s="138"/>
      <c r="AM64" s="138"/>
      <c r="AN64" s="138"/>
      <c r="AO64" s="138"/>
      <c r="AP64" s="138"/>
      <c r="AQ64" s="138"/>
      <c r="AR64" s="138"/>
      <c r="AS64" s="138"/>
      <c r="AT64" s="138"/>
      <c r="AU64" s="138"/>
      <c r="AV64" s="138"/>
      <c r="AW64" s="138"/>
      <c r="AX64" s="138"/>
      <c r="AY64" s="138"/>
      <c r="AZ64" s="138"/>
      <c r="BA64" s="138"/>
      <c r="BB64" s="138"/>
      <c r="BC64" s="138"/>
      <c r="BD64" s="138"/>
      <c r="BE64" s="138"/>
      <c r="BF64" s="138"/>
      <c r="BG64" s="138"/>
      <c r="BH64" s="138"/>
      <c r="BI64" s="138"/>
      <c r="BJ64" s="138"/>
      <c r="BK64" s="138"/>
    </row>
    <row r="65" spans="1:63" x14ac:dyDescent="0.15">
      <c r="A65" s="138"/>
      <c r="B65" s="138"/>
      <c r="C65" s="138"/>
      <c r="D65" s="138"/>
      <c r="E65" s="138"/>
      <c r="F65" s="138"/>
      <c r="G65" s="138"/>
      <c r="H65" s="138"/>
      <c r="I65" s="138"/>
      <c r="J65" s="138"/>
      <c r="K65" s="138"/>
      <c r="L65" s="138"/>
      <c r="M65" s="138"/>
      <c r="N65" s="138"/>
      <c r="O65" s="138"/>
      <c r="P65" s="138"/>
      <c r="Q65" s="138"/>
      <c r="R65" s="138"/>
      <c r="S65" s="138"/>
      <c r="T65" s="138"/>
      <c r="U65" s="138"/>
      <c r="V65" s="138"/>
      <c r="W65" s="138"/>
      <c r="X65" s="138"/>
      <c r="Y65" s="138"/>
      <c r="Z65" s="138"/>
      <c r="AA65" s="138"/>
      <c r="AB65" s="138"/>
      <c r="AC65" s="138"/>
      <c r="AD65" s="138"/>
      <c r="AE65" s="138"/>
      <c r="AF65" s="138"/>
      <c r="AG65" s="138"/>
      <c r="AH65" s="138"/>
      <c r="AI65" s="138"/>
      <c r="AJ65" s="138"/>
      <c r="AK65" s="138"/>
      <c r="AL65" s="138"/>
      <c r="AM65" s="138"/>
      <c r="AN65" s="138"/>
      <c r="AO65" s="138"/>
      <c r="AP65" s="138"/>
      <c r="AQ65" s="138"/>
      <c r="AR65" s="138"/>
      <c r="AS65" s="138"/>
      <c r="AT65" s="138"/>
      <c r="AU65" s="138"/>
      <c r="AV65" s="138"/>
      <c r="AW65" s="138"/>
      <c r="AX65" s="138"/>
      <c r="AY65" s="138"/>
      <c r="AZ65" s="138"/>
      <c r="BA65" s="138"/>
      <c r="BB65" s="138"/>
      <c r="BC65" s="138"/>
      <c r="BD65" s="138"/>
      <c r="BE65" s="138"/>
      <c r="BF65" s="138"/>
      <c r="BG65" s="138"/>
      <c r="BH65" s="138"/>
      <c r="BI65" s="138"/>
      <c r="BJ65" s="138"/>
      <c r="BK65" s="138"/>
    </row>
    <row r="66" spans="1:63" x14ac:dyDescent="0.15">
      <c r="A66" s="138"/>
      <c r="B66" s="325"/>
      <c r="C66" s="325"/>
      <c r="D66" s="325"/>
      <c r="E66" s="325"/>
      <c r="F66" s="325"/>
      <c r="G66" s="325"/>
      <c r="H66" s="325"/>
      <c r="I66" s="325"/>
      <c r="J66" s="325"/>
      <c r="K66" s="325"/>
      <c r="L66" s="325"/>
      <c r="M66" s="325"/>
      <c r="N66" s="325"/>
      <c r="O66" s="325"/>
      <c r="P66" s="325"/>
      <c r="Q66" s="325"/>
      <c r="R66" s="325"/>
      <c r="S66" s="325"/>
      <c r="T66" s="325"/>
      <c r="U66" s="325"/>
      <c r="V66" s="325"/>
      <c r="W66" s="325"/>
      <c r="X66" s="325"/>
      <c r="Y66" s="325"/>
      <c r="Z66" s="325"/>
      <c r="AA66" s="325"/>
      <c r="AB66" s="325"/>
      <c r="AC66" s="325"/>
      <c r="AD66" s="325"/>
      <c r="AE66" s="325"/>
      <c r="AF66" s="325"/>
      <c r="AG66" s="325"/>
      <c r="AH66" s="325"/>
      <c r="AI66" s="138"/>
      <c r="AJ66" s="138"/>
      <c r="AK66" s="138"/>
      <c r="AL66" s="138"/>
      <c r="AM66" s="138"/>
      <c r="AN66" s="138"/>
      <c r="AO66" s="138"/>
      <c r="AP66" s="138"/>
      <c r="AQ66" s="138"/>
      <c r="AR66" s="138"/>
      <c r="AS66" s="138"/>
      <c r="AT66" s="138"/>
      <c r="AU66" s="138"/>
      <c r="AV66" s="138"/>
      <c r="AW66" s="138"/>
      <c r="AX66" s="138"/>
      <c r="AY66" s="138"/>
      <c r="AZ66" s="138"/>
      <c r="BA66" s="138"/>
      <c r="BB66" s="138"/>
      <c r="BC66" s="138"/>
      <c r="BD66" s="138"/>
      <c r="BE66" s="138"/>
      <c r="BF66" s="138"/>
      <c r="BG66" s="138"/>
      <c r="BH66" s="138"/>
      <c r="BI66" s="138"/>
      <c r="BJ66" s="138"/>
      <c r="BK66" s="138"/>
    </row>
    <row r="67" spans="1:63" x14ac:dyDescent="0.15">
      <c r="A67" s="138"/>
      <c r="B67" s="325"/>
      <c r="C67" s="325"/>
      <c r="D67" s="325"/>
      <c r="E67" s="325"/>
      <c r="F67" s="325"/>
      <c r="G67" s="325"/>
      <c r="H67" s="325"/>
      <c r="I67" s="325"/>
      <c r="J67" s="325"/>
      <c r="K67" s="325"/>
      <c r="L67" s="325"/>
      <c r="M67" s="325"/>
      <c r="N67" s="325"/>
      <c r="O67" s="325"/>
      <c r="P67" s="325"/>
      <c r="Q67" s="325"/>
      <c r="R67" s="325"/>
      <c r="S67" s="325"/>
      <c r="T67" s="325"/>
      <c r="U67" s="325"/>
      <c r="V67" s="325"/>
      <c r="W67" s="325"/>
      <c r="X67" s="325"/>
      <c r="Y67" s="325"/>
      <c r="Z67" s="325"/>
      <c r="AA67" s="325"/>
      <c r="AB67" s="325"/>
      <c r="AC67" s="325"/>
      <c r="AD67" s="325"/>
      <c r="AE67" s="325"/>
      <c r="AF67" s="325"/>
      <c r="AG67" s="325"/>
      <c r="AH67" s="325"/>
      <c r="AI67" s="138"/>
      <c r="AJ67" s="138"/>
      <c r="AK67" s="138"/>
      <c r="AL67" s="138"/>
      <c r="AM67" s="138"/>
      <c r="AN67" s="138"/>
      <c r="AO67" s="138"/>
      <c r="AP67" s="138"/>
      <c r="AQ67" s="138"/>
      <c r="AR67" s="138"/>
      <c r="AS67" s="138"/>
      <c r="AT67" s="138"/>
      <c r="AU67" s="138"/>
      <c r="AV67" s="138"/>
      <c r="AW67" s="138"/>
      <c r="AX67" s="138"/>
      <c r="AY67" s="138"/>
      <c r="AZ67" s="138"/>
      <c r="BA67" s="138"/>
      <c r="BB67" s="138"/>
      <c r="BC67" s="138"/>
      <c r="BD67" s="138"/>
      <c r="BE67" s="138"/>
      <c r="BF67" s="138"/>
      <c r="BG67" s="138"/>
      <c r="BH67" s="138"/>
      <c r="BI67" s="138"/>
      <c r="BJ67" s="138"/>
      <c r="BK67" s="138"/>
    </row>
    <row r="68" spans="1:63" s="25" customFormat="1" x14ac:dyDescent="0.15">
      <c r="A68" s="147"/>
      <c r="B68" s="325"/>
      <c r="C68" s="325"/>
      <c r="D68" s="325"/>
      <c r="E68" s="325"/>
      <c r="F68" s="325"/>
      <c r="G68" s="325"/>
      <c r="H68" s="325"/>
      <c r="I68" s="325"/>
      <c r="J68" s="325"/>
      <c r="K68" s="325"/>
      <c r="L68" s="325"/>
      <c r="M68" s="325"/>
      <c r="N68" s="325"/>
      <c r="O68" s="325"/>
      <c r="P68" s="325"/>
      <c r="Q68" s="325"/>
      <c r="R68" s="325"/>
      <c r="S68" s="325"/>
      <c r="T68" s="325"/>
      <c r="U68" s="325"/>
      <c r="V68" s="325"/>
      <c r="W68" s="325"/>
      <c r="X68" s="325"/>
      <c r="Y68" s="325"/>
      <c r="Z68" s="325"/>
      <c r="AA68" s="325"/>
      <c r="AB68" s="325"/>
      <c r="AC68" s="325"/>
      <c r="AD68" s="325"/>
      <c r="AE68" s="325"/>
      <c r="AF68" s="325"/>
      <c r="AG68" s="325"/>
      <c r="AH68" s="325"/>
      <c r="AI68" s="147"/>
      <c r="AJ68" s="147"/>
      <c r="AK68" s="147"/>
      <c r="AL68" s="147"/>
      <c r="AM68" s="147"/>
      <c r="AN68" s="147"/>
      <c r="AO68" s="147"/>
      <c r="AP68" s="147"/>
      <c r="AQ68" s="147"/>
      <c r="AR68" s="147"/>
      <c r="AS68" s="147"/>
      <c r="AT68" s="147"/>
      <c r="AU68" s="147"/>
      <c r="AV68" s="147"/>
      <c r="AW68" s="147"/>
      <c r="AX68" s="147"/>
      <c r="AY68" s="147"/>
      <c r="AZ68" s="147"/>
      <c r="BA68" s="147"/>
      <c r="BB68" s="147"/>
      <c r="BC68" s="147"/>
      <c r="BD68" s="147"/>
      <c r="BE68" s="147"/>
      <c r="BF68" s="147"/>
      <c r="BG68" s="147"/>
      <c r="BH68" s="147"/>
      <c r="BI68" s="147"/>
      <c r="BJ68" s="147"/>
      <c r="BK68" s="147"/>
    </row>
    <row r="69" spans="1:63" s="25" customFormat="1" ht="10.5" customHeight="1" x14ac:dyDescent="0.15">
      <c r="A69" s="147"/>
      <c r="B69" s="325"/>
      <c r="C69" s="325"/>
      <c r="D69" s="325"/>
      <c r="E69" s="325"/>
      <c r="F69" s="325"/>
      <c r="G69" s="325"/>
      <c r="H69" s="325"/>
      <c r="I69" s="325"/>
      <c r="J69" s="325"/>
      <c r="K69" s="325"/>
      <c r="L69" s="325"/>
      <c r="M69" s="325"/>
      <c r="N69" s="325"/>
      <c r="O69" s="325"/>
      <c r="P69" s="325"/>
      <c r="Q69" s="325"/>
      <c r="R69" s="325"/>
      <c r="S69" s="325"/>
      <c r="T69" s="325"/>
      <c r="U69" s="325"/>
      <c r="V69" s="325"/>
      <c r="W69" s="325"/>
      <c r="X69" s="325"/>
      <c r="Y69" s="325"/>
      <c r="Z69" s="325"/>
      <c r="AA69" s="325"/>
      <c r="AB69" s="325"/>
      <c r="AC69" s="325"/>
      <c r="AD69" s="325"/>
      <c r="AE69" s="325"/>
      <c r="AF69" s="325"/>
      <c r="AG69" s="325"/>
      <c r="AH69" s="325"/>
      <c r="AI69" s="147"/>
      <c r="AJ69" s="147"/>
      <c r="AK69" s="147"/>
      <c r="AL69" s="147"/>
      <c r="AM69" s="147"/>
      <c r="AN69" s="147"/>
      <c r="AO69" s="147"/>
      <c r="AP69" s="147"/>
      <c r="AQ69" s="147"/>
      <c r="AR69" s="147"/>
      <c r="AS69" s="147"/>
      <c r="AT69" s="147"/>
      <c r="AU69" s="147"/>
      <c r="AV69" s="147"/>
      <c r="AW69" s="147"/>
      <c r="AX69" s="147"/>
      <c r="AY69" s="147"/>
      <c r="AZ69" s="147"/>
      <c r="BA69" s="147"/>
      <c r="BB69" s="147"/>
      <c r="BC69" s="147"/>
      <c r="BD69" s="147"/>
      <c r="BE69" s="147"/>
      <c r="BF69" s="147"/>
      <c r="BG69" s="147"/>
      <c r="BH69" s="147"/>
      <c r="BI69" s="147"/>
      <c r="BJ69" s="147"/>
      <c r="BK69" s="147"/>
    </row>
    <row r="70" spans="1:63" s="73" customFormat="1" x14ac:dyDescent="0.15">
      <c r="A70" s="148"/>
      <c r="B70" s="325"/>
      <c r="C70" s="325"/>
      <c r="D70" s="325"/>
      <c r="E70" s="325"/>
      <c r="F70" s="325"/>
      <c r="G70" s="325"/>
      <c r="H70" s="325"/>
      <c r="I70" s="325"/>
      <c r="J70" s="325"/>
      <c r="K70" s="325"/>
      <c r="L70" s="325"/>
      <c r="M70" s="325"/>
      <c r="N70" s="325"/>
      <c r="O70" s="325"/>
      <c r="P70" s="325"/>
      <c r="Q70" s="325"/>
      <c r="R70" s="325"/>
      <c r="S70" s="325"/>
      <c r="T70" s="325"/>
      <c r="U70" s="325"/>
      <c r="V70" s="325"/>
      <c r="W70" s="325"/>
      <c r="X70" s="325"/>
      <c r="Y70" s="325"/>
      <c r="Z70" s="325"/>
      <c r="AA70" s="325"/>
      <c r="AB70" s="325"/>
      <c r="AC70" s="325"/>
      <c r="AD70" s="325"/>
      <c r="AE70" s="325"/>
      <c r="AF70" s="325"/>
      <c r="AG70" s="325"/>
      <c r="AH70" s="325"/>
      <c r="AI70" s="149"/>
      <c r="AJ70" s="149"/>
      <c r="AK70" s="149"/>
      <c r="AL70" s="149"/>
      <c r="AM70" s="149"/>
      <c r="AN70" s="149"/>
      <c r="AO70" s="149"/>
      <c r="AP70" s="149"/>
      <c r="AQ70" s="149"/>
      <c r="AR70" s="149"/>
      <c r="AS70" s="149"/>
      <c r="AT70" s="149"/>
      <c r="AU70" s="149"/>
      <c r="AV70" s="149"/>
      <c r="AW70" s="149"/>
      <c r="AX70" s="149"/>
      <c r="AY70" s="149"/>
      <c r="AZ70" s="149"/>
      <c r="BA70" s="149"/>
      <c r="BB70" s="149"/>
      <c r="BC70" s="149"/>
      <c r="BD70" s="149"/>
      <c r="BE70" s="149"/>
      <c r="BF70" s="149"/>
      <c r="BG70" s="149"/>
      <c r="BH70" s="149"/>
      <c r="BI70" s="149"/>
      <c r="BJ70" s="149"/>
      <c r="BK70" s="149"/>
    </row>
    <row r="71" spans="1:63" s="73" customFormat="1" x14ac:dyDescent="0.15">
      <c r="A71" s="148"/>
      <c r="B71" s="325">
        <v>1</v>
      </c>
      <c r="C71" s="325">
        <v>2</v>
      </c>
      <c r="D71" s="325">
        <v>3</v>
      </c>
      <c r="E71" s="325">
        <v>4</v>
      </c>
      <c r="F71" s="325">
        <v>5</v>
      </c>
      <c r="G71" s="325">
        <v>6</v>
      </c>
      <c r="H71" s="325">
        <v>7</v>
      </c>
      <c r="I71" s="325">
        <v>8</v>
      </c>
      <c r="J71" s="325">
        <v>9</v>
      </c>
      <c r="K71" s="325">
        <v>10</v>
      </c>
      <c r="L71" s="325">
        <v>11</v>
      </c>
      <c r="M71" s="325">
        <v>12</v>
      </c>
      <c r="N71" s="325"/>
      <c r="O71" s="325"/>
      <c r="P71" s="325"/>
      <c r="Q71" s="325"/>
      <c r="R71" s="325"/>
      <c r="S71" s="325"/>
      <c r="T71" s="325"/>
      <c r="U71" s="325"/>
      <c r="V71" s="325"/>
      <c r="W71" s="325"/>
      <c r="X71" s="325"/>
      <c r="Y71" s="325"/>
      <c r="Z71" s="325"/>
      <c r="AA71" s="325"/>
      <c r="AB71" s="325"/>
      <c r="AC71" s="325"/>
      <c r="AD71" s="325"/>
      <c r="AE71" s="325"/>
      <c r="AF71" s="325"/>
      <c r="AG71" s="325"/>
      <c r="AH71" s="325"/>
      <c r="AI71" s="149"/>
      <c r="AJ71" s="149"/>
      <c r="AK71" s="149"/>
      <c r="AL71" s="149"/>
      <c r="AM71" s="149"/>
      <c r="AN71" s="149"/>
      <c r="AO71" s="149"/>
      <c r="AP71" s="149"/>
      <c r="AQ71" s="149"/>
      <c r="AR71" s="149"/>
      <c r="AS71" s="149"/>
      <c r="AT71" s="149"/>
      <c r="AU71" s="149"/>
      <c r="AV71" s="149"/>
      <c r="AW71" s="149"/>
      <c r="AX71" s="149"/>
      <c r="AY71" s="149"/>
      <c r="AZ71" s="149"/>
      <c r="BA71" s="149"/>
      <c r="BB71" s="149"/>
      <c r="BC71" s="149"/>
      <c r="BD71" s="149"/>
      <c r="BE71" s="149"/>
      <c r="BF71" s="149"/>
      <c r="BG71" s="149"/>
      <c r="BH71" s="149"/>
      <c r="BI71" s="149"/>
      <c r="BJ71" s="149"/>
      <c r="BK71" s="149"/>
    </row>
    <row r="72" spans="1:63" s="73" customFormat="1" x14ac:dyDescent="0.15">
      <c r="A72" s="148"/>
      <c r="B72" s="325">
        <v>43820</v>
      </c>
      <c r="C72" s="325">
        <v>43827</v>
      </c>
      <c r="D72" s="325">
        <v>43834</v>
      </c>
      <c r="E72" s="325">
        <v>43841</v>
      </c>
      <c r="F72" s="325">
        <v>43848</v>
      </c>
      <c r="G72" s="325">
        <v>43855</v>
      </c>
      <c r="H72" s="325">
        <v>43862</v>
      </c>
      <c r="I72" s="325">
        <v>43869</v>
      </c>
      <c r="J72" s="325">
        <v>43876</v>
      </c>
      <c r="K72" s="325">
        <v>43883</v>
      </c>
      <c r="L72" s="325">
        <v>43890</v>
      </c>
      <c r="M72" s="325">
        <v>43897</v>
      </c>
      <c r="N72" s="325"/>
      <c r="O72" s="325"/>
      <c r="P72" s="325"/>
      <c r="Q72" s="325"/>
      <c r="R72" s="325"/>
      <c r="S72" s="325"/>
      <c r="T72" s="325"/>
      <c r="U72" s="325"/>
      <c r="V72" s="325"/>
      <c r="W72" s="325"/>
      <c r="X72" s="325"/>
      <c r="Y72" s="325"/>
      <c r="Z72" s="325"/>
      <c r="AA72" s="325"/>
      <c r="AB72" s="325"/>
      <c r="AC72" s="325"/>
      <c r="AD72" s="325"/>
      <c r="AE72" s="325"/>
      <c r="AF72" s="325"/>
      <c r="AG72" s="325"/>
      <c r="AH72" s="325"/>
      <c r="AI72" s="149"/>
      <c r="AJ72" s="149"/>
      <c r="AK72" s="149"/>
      <c r="AL72" s="149"/>
      <c r="AM72" s="149"/>
      <c r="AN72" s="149"/>
      <c r="AO72" s="149"/>
      <c r="AP72" s="149"/>
      <c r="AQ72" s="149"/>
      <c r="AR72" s="149"/>
      <c r="AS72" s="149"/>
      <c r="AT72" s="149"/>
      <c r="AU72" s="149"/>
      <c r="AV72" s="149"/>
      <c r="AW72" s="149"/>
      <c r="AX72" s="149"/>
      <c r="AY72" s="149"/>
      <c r="AZ72" s="149"/>
      <c r="BA72" s="149"/>
      <c r="BB72" s="149"/>
      <c r="BC72" s="149"/>
      <c r="BD72" s="149"/>
      <c r="BE72" s="149"/>
      <c r="BF72" s="149"/>
      <c r="BG72" s="149"/>
      <c r="BH72" s="149"/>
      <c r="BI72" s="149"/>
      <c r="BJ72" s="149"/>
      <c r="BK72" s="149"/>
    </row>
    <row r="73" spans="1:63" s="73" customFormat="1" ht="14" x14ac:dyDescent="0.15">
      <c r="A73" s="151" t="s">
        <v>15</v>
      </c>
      <c r="B73" s="325">
        <v>103.09869646182496</v>
      </c>
      <c r="C73" s="325">
        <v>96.904471544715449</v>
      </c>
      <c r="D73" s="325">
        <v>99.187830687830683</v>
      </c>
      <c r="E73" s="325">
        <v>107.18674698795181</v>
      </c>
      <c r="F73" s="325">
        <v>108.68921389396709</v>
      </c>
      <c r="G73" s="325">
        <v>105.62790697674419</v>
      </c>
      <c r="H73" s="325">
        <v>114.39699863574351</v>
      </c>
      <c r="I73" s="325">
        <v>117.97454031117397</v>
      </c>
      <c r="J73" s="325">
        <v>110.88663967611336</v>
      </c>
      <c r="K73" s="325">
        <v>109.8034398034398</v>
      </c>
      <c r="L73" s="325">
        <v>103.43333333333334</v>
      </c>
      <c r="M73" s="325">
        <v>108.83748361730014</v>
      </c>
      <c r="N73" s="325"/>
      <c r="O73" s="325"/>
      <c r="P73" s="325"/>
      <c r="Q73" s="325"/>
      <c r="R73" s="325"/>
      <c r="S73" s="325"/>
      <c r="T73" s="325"/>
      <c r="U73" s="325"/>
      <c r="V73" s="325"/>
      <c r="W73" s="325"/>
      <c r="X73" s="325"/>
      <c r="Y73" s="325"/>
      <c r="Z73" s="325"/>
      <c r="AA73" s="325"/>
      <c r="AB73" s="325"/>
      <c r="AC73" s="325"/>
      <c r="AD73" s="325"/>
      <c r="AE73" s="325"/>
      <c r="AF73" s="325"/>
      <c r="AG73" s="325"/>
      <c r="AH73" s="325"/>
      <c r="AI73" s="149"/>
      <c r="AJ73" s="149"/>
      <c r="AK73" s="149"/>
      <c r="AL73" s="149"/>
      <c r="AM73" s="149"/>
      <c r="AN73" s="149"/>
      <c r="AO73" s="149"/>
      <c r="AP73" s="149"/>
      <c r="AQ73" s="149"/>
      <c r="AR73" s="149"/>
      <c r="AS73" s="149"/>
      <c r="AT73" s="149"/>
      <c r="AU73" s="149"/>
      <c r="AV73" s="149"/>
      <c r="AW73" s="149"/>
      <c r="AX73" s="149"/>
      <c r="AY73" s="149"/>
      <c r="AZ73" s="149"/>
      <c r="BA73" s="149"/>
      <c r="BB73" s="149"/>
      <c r="BC73" s="149"/>
      <c r="BD73" s="149"/>
      <c r="BE73" s="149"/>
      <c r="BF73" s="149"/>
      <c r="BG73" s="149"/>
      <c r="BH73" s="149"/>
      <c r="BI73" s="149"/>
      <c r="BJ73" s="149"/>
      <c r="BK73" s="149"/>
    </row>
    <row r="74" spans="1:63" s="73" customFormat="1" ht="14" x14ac:dyDescent="0.15">
      <c r="A74" s="151" t="s">
        <v>12</v>
      </c>
      <c r="B74" s="325">
        <v>88.403120089786754</v>
      </c>
      <c r="C74" s="325">
        <v>76.430928061504673</v>
      </c>
      <c r="D74" s="325">
        <v>79.2902802690583</v>
      </c>
      <c r="E74" s="325">
        <v>89.279426631459827</v>
      </c>
      <c r="F74" s="325">
        <v>96.660958988590806</v>
      </c>
      <c r="G74" s="325">
        <v>92.764724462365592</v>
      </c>
      <c r="H74" s="325">
        <v>100.40349924885959</v>
      </c>
      <c r="I74" s="325">
        <v>112.66743442870063</v>
      </c>
      <c r="J74" s="325">
        <v>93.996851441241688</v>
      </c>
      <c r="K74" s="325">
        <v>98.555166356135217</v>
      </c>
      <c r="L74" s="325">
        <v>88.350599481529486</v>
      </c>
      <c r="M74" s="325">
        <v>93.971599999999995</v>
      </c>
      <c r="N74" s="325"/>
      <c r="O74" s="325"/>
      <c r="P74" s="325"/>
      <c r="Q74" s="325"/>
      <c r="R74" s="325"/>
      <c r="S74" s="325"/>
      <c r="T74" s="325"/>
      <c r="U74" s="325"/>
      <c r="V74" s="325"/>
      <c r="W74" s="325"/>
      <c r="X74" s="325"/>
      <c r="Y74" s="325"/>
      <c r="Z74" s="325"/>
      <c r="AA74" s="325"/>
      <c r="AB74" s="325"/>
      <c r="AC74" s="325"/>
      <c r="AD74" s="325"/>
      <c r="AE74" s="325"/>
      <c r="AF74" s="325"/>
      <c r="AG74" s="325"/>
      <c r="AH74" s="325"/>
      <c r="AI74" s="149"/>
      <c r="AJ74" s="149"/>
      <c r="AK74" s="149"/>
      <c r="AL74" s="149"/>
      <c r="AM74" s="149"/>
      <c r="AN74" s="149"/>
      <c r="AO74" s="149"/>
      <c r="AP74" s="149"/>
      <c r="AQ74" s="149"/>
      <c r="AR74" s="149"/>
      <c r="AS74" s="149"/>
      <c r="AT74" s="149"/>
      <c r="AU74" s="149"/>
      <c r="AV74" s="149"/>
      <c r="AW74" s="149"/>
      <c r="AX74" s="149"/>
      <c r="AY74" s="149"/>
      <c r="AZ74" s="149"/>
      <c r="BA74" s="149"/>
      <c r="BB74" s="149"/>
      <c r="BC74" s="149"/>
      <c r="BD74" s="149"/>
      <c r="BE74" s="149"/>
      <c r="BF74" s="149"/>
      <c r="BG74" s="149"/>
      <c r="BH74" s="149"/>
      <c r="BI74" s="149"/>
      <c r="BJ74" s="149"/>
      <c r="BK74" s="149"/>
    </row>
    <row r="75" spans="1:63" s="73" customFormat="1" ht="14" x14ac:dyDescent="0.15">
      <c r="A75" s="151" t="s">
        <v>99</v>
      </c>
      <c r="B75" s="325">
        <v>95.545156352503824</v>
      </c>
      <c r="C75" s="325">
        <v>85.071830985915497</v>
      </c>
      <c r="D75" s="325">
        <v>88.168678526048282</v>
      </c>
      <c r="E75" s="325">
        <v>96.794648166501489</v>
      </c>
      <c r="F75" s="325">
        <v>104.6408547008547</v>
      </c>
      <c r="G75" s="325">
        <v>102.21357251650025</v>
      </c>
      <c r="H75" s="325">
        <v>111.1883704735376</v>
      </c>
      <c r="I75" s="325">
        <v>117.85846985306536</v>
      </c>
      <c r="J75" s="325">
        <v>106.13945844420097</v>
      </c>
      <c r="K75" s="325">
        <v>108.98744257274119</v>
      </c>
      <c r="L75" s="325">
        <v>99.465004985044871</v>
      </c>
      <c r="M75" s="325">
        <v>106.751898316276</v>
      </c>
      <c r="N75" s="325"/>
      <c r="O75" s="325"/>
      <c r="P75" s="325"/>
      <c r="Q75" s="325"/>
      <c r="R75" s="325"/>
      <c r="S75" s="325"/>
      <c r="T75" s="325"/>
      <c r="U75" s="325"/>
      <c r="V75" s="325"/>
      <c r="W75" s="325"/>
      <c r="X75" s="325"/>
      <c r="Y75" s="325"/>
      <c r="Z75" s="325"/>
      <c r="AA75" s="325"/>
      <c r="AB75" s="325"/>
      <c r="AC75" s="325"/>
      <c r="AD75" s="325"/>
      <c r="AE75" s="325"/>
      <c r="AF75" s="325"/>
      <c r="AG75" s="325"/>
      <c r="AH75" s="325"/>
      <c r="AI75" s="149"/>
      <c r="AJ75" s="149"/>
      <c r="AK75" s="149"/>
      <c r="AL75" s="149"/>
      <c r="AM75" s="149"/>
      <c r="AN75" s="149"/>
      <c r="AO75" s="149"/>
      <c r="AP75" s="149"/>
      <c r="AQ75" s="149"/>
      <c r="AR75" s="149"/>
      <c r="AS75" s="149"/>
      <c r="AT75" s="149"/>
      <c r="AU75" s="149"/>
      <c r="AV75" s="149"/>
      <c r="AW75" s="149"/>
      <c r="AX75" s="149"/>
      <c r="AY75" s="149"/>
      <c r="AZ75" s="149"/>
      <c r="BA75" s="149"/>
      <c r="BB75" s="149"/>
      <c r="BC75" s="149"/>
      <c r="BD75" s="149"/>
      <c r="BE75" s="149"/>
      <c r="BF75" s="149"/>
      <c r="BG75" s="149"/>
      <c r="BH75" s="149"/>
      <c r="BI75" s="149"/>
      <c r="BJ75" s="149"/>
      <c r="BK75" s="149"/>
    </row>
    <row r="76" spans="1:63" s="73" customFormat="1" x14ac:dyDescent="0.15">
      <c r="A76" s="148"/>
      <c r="B76" s="325"/>
      <c r="C76" s="325"/>
      <c r="D76" s="325"/>
      <c r="E76" s="325"/>
      <c r="F76" s="325"/>
      <c r="G76" s="325"/>
      <c r="H76" s="325"/>
      <c r="I76" s="325"/>
      <c r="J76" s="325"/>
      <c r="K76" s="325"/>
      <c r="L76" s="325"/>
      <c r="M76" s="325"/>
      <c r="N76" s="325"/>
      <c r="O76" s="325"/>
      <c r="P76" s="325"/>
      <c r="Q76" s="325"/>
      <c r="R76" s="325"/>
      <c r="S76" s="325"/>
      <c r="T76" s="325"/>
      <c r="U76" s="325"/>
      <c r="V76" s="325"/>
      <c r="W76" s="325"/>
      <c r="X76" s="325"/>
      <c r="Y76" s="325"/>
      <c r="Z76" s="325"/>
      <c r="AA76" s="325"/>
      <c r="AB76" s="325"/>
      <c r="AC76" s="325"/>
      <c r="AD76" s="325"/>
      <c r="AE76" s="325"/>
      <c r="AF76" s="325"/>
      <c r="AG76" s="325"/>
      <c r="AH76" s="325"/>
      <c r="AI76" s="149"/>
      <c r="AJ76" s="149"/>
      <c r="AK76" s="149"/>
      <c r="AL76" s="149"/>
      <c r="AM76" s="149"/>
      <c r="AN76" s="149"/>
      <c r="AO76" s="149"/>
      <c r="AP76" s="149"/>
      <c r="AQ76" s="149"/>
      <c r="AR76" s="149"/>
      <c r="AS76" s="149"/>
      <c r="AT76" s="149"/>
      <c r="AU76" s="149"/>
      <c r="AV76" s="149"/>
      <c r="AW76" s="149"/>
      <c r="AX76" s="149"/>
      <c r="AY76" s="149"/>
      <c r="AZ76" s="149"/>
      <c r="BA76" s="149"/>
      <c r="BB76" s="149"/>
      <c r="BC76" s="149"/>
      <c r="BD76" s="149"/>
      <c r="BE76" s="149"/>
      <c r="BF76" s="149"/>
      <c r="BG76" s="149"/>
      <c r="BH76" s="149"/>
      <c r="BI76" s="149"/>
      <c r="BJ76" s="149"/>
      <c r="BK76" s="149"/>
    </row>
    <row r="77" spans="1:63" x14ac:dyDescent="0.15">
      <c r="A77" s="148"/>
      <c r="B77" s="325"/>
      <c r="C77" s="325"/>
      <c r="D77" s="325"/>
      <c r="E77" s="325"/>
      <c r="F77" s="325"/>
      <c r="G77" s="325"/>
      <c r="H77" s="325"/>
      <c r="I77" s="325"/>
      <c r="J77" s="325"/>
      <c r="K77" s="325"/>
      <c r="L77" s="325"/>
      <c r="M77" s="325"/>
      <c r="N77" s="325"/>
      <c r="O77" s="325"/>
      <c r="P77" s="325"/>
      <c r="Q77" s="325"/>
      <c r="R77" s="325"/>
      <c r="S77" s="325"/>
      <c r="T77" s="325"/>
      <c r="U77" s="325"/>
      <c r="V77" s="325"/>
      <c r="W77" s="325"/>
      <c r="X77" s="325"/>
      <c r="Y77" s="325"/>
      <c r="Z77" s="325"/>
      <c r="AA77" s="325"/>
      <c r="AB77" s="325"/>
      <c r="AC77" s="325"/>
      <c r="AD77" s="325"/>
      <c r="AE77" s="325"/>
      <c r="AF77" s="325"/>
      <c r="AG77" s="325"/>
      <c r="AH77" s="325"/>
      <c r="AI77" s="138"/>
      <c r="AJ77" s="138"/>
      <c r="AK77" s="138"/>
      <c r="AL77" s="138"/>
      <c r="AM77" s="138"/>
      <c r="AN77" s="138"/>
      <c r="AO77" s="138"/>
      <c r="AP77" s="138"/>
      <c r="AQ77" s="138"/>
      <c r="AR77" s="138"/>
      <c r="AS77" s="138"/>
      <c r="AT77" s="138"/>
      <c r="AU77" s="138"/>
      <c r="AV77" s="138"/>
      <c r="AW77" s="138"/>
      <c r="AX77" s="138"/>
      <c r="AY77" s="138"/>
      <c r="AZ77" s="138"/>
      <c r="BA77" s="138"/>
      <c r="BB77" s="138"/>
      <c r="BC77" s="138"/>
      <c r="BD77" s="138"/>
      <c r="BE77" s="138"/>
      <c r="BF77" s="138"/>
      <c r="BG77" s="138"/>
      <c r="BH77" s="138"/>
      <c r="BI77" s="138"/>
      <c r="BJ77" s="138"/>
      <c r="BK77" s="138"/>
    </row>
    <row r="78" spans="1:63" x14ac:dyDescent="0.15">
      <c r="A78" s="148"/>
      <c r="B78" s="325"/>
      <c r="C78" s="325"/>
      <c r="D78" s="325"/>
      <c r="E78" s="325"/>
      <c r="F78" s="325"/>
      <c r="G78" s="325"/>
      <c r="H78" s="325"/>
      <c r="I78" s="325"/>
      <c r="J78" s="325"/>
      <c r="K78" s="325"/>
      <c r="L78" s="325"/>
      <c r="M78" s="325"/>
      <c r="N78" s="325"/>
      <c r="O78" s="325"/>
      <c r="P78" s="325"/>
      <c r="Q78" s="325"/>
      <c r="R78" s="325"/>
      <c r="S78" s="325"/>
      <c r="T78" s="325"/>
      <c r="U78" s="325"/>
      <c r="V78" s="325"/>
      <c r="W78" s="325"/>
      <c r="X78" s="325"/>
      <c r="Y78" s="325"/>
      <c r="Z78" s="325"/>
      <c r="AA78" s="325"/>
      <c r="AB78" s="325"/>
      <c r="AC78" s="325"/>
      <c r="AD78" s="325"/>
      <c r="AE78" s="325"/>
      <c r="AF78" s="325"/>
      <c r="AG78" s="325"/>
      <c r="AH78" s="325"/>
      <c r="AI78" s="138"/>
      <c r="AJ78" s="138"/>
      <c r="AK78" s="138"/>
      <c r="AL78" s="138"/>
      <c r="AM78" s="138"/>
      <c r="AN78" s="138"/>
      <c r="AO78" s="138"/>
      <c r="AP78" s="138"/>
      <c r="AQ78" s="138"/>
      <c r="AR78" s="138"/>
      <c r="AS78" s="138"/>
      <c r="AT78" s="138"/>
      <c r="AU78" s="138"/>
      <c r="AV78" s="138"/>
      <c r="AW78" s="138"/>
      <c r="AX78" s="138"/>
      <c r="AY78" s="138"/>
      <c r="AZ78" s="138"/>
      <c r="BA78" s="138"/>
      <c r="BB78" s="138"/>
      <c r="BC78" s="138"/>
      <c r="BD78" s="138"/>
      <c r="BE78" s="138"/>
      <c r="BF78" s="138"/>
      <c r="BG78" s="138"/>
      <c r="BH78" s="138"/>
      <c r="BI78" s="138"/>
      <c r="BJ78" s="138"/>
      <c r="BK78" s="138"/>
    </row>
    <row r="79" spans="1:63" x14ac:dyDescent="0.15">
      <c r="A79" s="148"/>
      <c r="B79" s="325"/>
      <c r="C79" s="325"/>
      <c r="D79" s="325"/>
      <c r="E79" s="325"/>
      <c r="F79" s="325"/>
      <c r="G79" s="325"/>
      <c r="H79" s="325"/>
      <c r="I79" s="325"/>
      <c r="J79" s="325"/>
      <c r="K79" s="325"/>
      <c r="L79" s="325"/>
      <c r="M79" s="325"/>
      <c r="N79" s="325"/>
      <c r="O79" s="325"/>
      <c r="P79" s="325"/>
      <c r="Q79" s="325"/>
      <c r="R79" s="325"/>
      <c r="S79" s="325"/>
      <c r="T79" s="325"/>
      <c r="U79" s="325"/>
      <c r="V79" s="325"/>
      <c r="W79" s="325"/>
      <c r="X79" s="325"/>
      <c r="Y79" s="325"/>
      <c r="Z79" s="325"/>
      <c r="AA79" s="325"/>
      <c r="AB79" s="325"/>
      <c r="AC79" s="325"/>
      <c r="AD79" s="325"/>
      <c r="AE79" s="325"/>
      <c r="AF79" s="325"/>
      <c r="AG79" s="325"/>
      <c r="AH79" s="325"/>
      <c r="AI79" s="138"/>
      <c r="AJ79" s="138"/>
      <c r="AK79" s="138"/>
      <c r="AL79" s="138"/>
      <c r="AM79" s="138"/>
      <c r="AN79" s="138"/>
      <c r="AO79" s="138"/>
      <c r="AP79" s="138"/>
      <c r="AQ79" s="138"/>
      <c r="AR79" s="138"/>
      <c r="AS79" s="138"/>
      <c r="AT79" s="138"/>
      <c r="AU79" s="138"/>
      <c r="AV79" s="138"/>
      <c r="AW79" s="138"/>
      <c r="AX79" s="138"/>
      <c r="AY79" s="138"/>
      <c r="AZ79" s="138"/>
      <c r="BA79" s="138"/>
      <c r="BB79" s="138"/>
      <c r="BC79" s="138"/>
      <c r="BD79" s="138"/>
      <c r="BE79" s="138"/>
      <c r="BF79" s="138"/>
      <c r="BG79" s="138"/>
      <c r="BH79" s="138"/>
      <c r="BI79" s="138"/>
      <c r="BJ79" s="138"/>
      <c r="BK79" s="138"/>
    </row>
    <row r="80" spans="1:63" x14ac:dyDescent="0.15">
      <c r="A80" s="138"/>
      <c r="B80" s="325"/>
      <c r="C80" s="325"/>
      <c r="D80" s="325"/>
      <c r="E80" s="325"/>
      <c r="F80" s="325"/>
      <c r="G80" s="325"/>
      <c r="H80" s="325"/>
      <c r="I80" s="325"/>
      <c r="J80" s="325"/>
      <c r="K80" s="325"/>
      <c r="L80" s="325"/>
      <c r="M80" s="325"/>
      <c r="N80" s="325"/>
      <c r="O80" s="325"/>
      <c r="P80" s="325"/>
      <c r="Q80" s="325"/>
      <c r="R80" s="325"/>
      <c r="S80" s="325"/>
      <c r="T80" s="325"/>
      <c r="U80" s="325"/>
      <c r="V80" s="325"/>
      <c r="W80" s="325"/>
      <c r="X80" s="325"/>
      <c r="Y80" s="325"/>
      <c r="Z80" s="325"/>
      <c r="AA80" s="325"/>
      <c r="AB80" s="325"/>
      <c r="AC80" s="325"/>
      <c r="AD80" s="325"/>
      <c r="AE80" s="325"/>
      <c r="AF80" s="325"/>
      <c r="AG80" s="325"/>
      <c r="AH80" s="325"/>
      <c r="AI80" s="138"/>
      <c r="AJ80" s="138"/>
      <c r="AK80" s="138"/>
      <c r="AL80" s="138"/>
      <c r="AM80" s="138"/>
      <c r="AN80" s="138"/>
      <c r="AO80" s="138"/>
      <c r="AP80" s="138"/>
      <c r="AQ80" s="138"/>
      <c r="AR80" s="138"/>
      <c r="AS80" s="138"/>
      <c r="AT80" s="138"/>
      <c r="AU80" s="138"/>
      <c r="AV80" s="138"/>
      <c r="AW80" s="138"/>
      <c r="AX80" s="138"/>
      <c r="AY80" s="138"/>
      <c r="AZ80" s="138"/>
      <c r="BA80" s="138"/>
      <c r="BB80" s="138"/>
      <c r="BC80" s="138"/>
      <c r="BD80" s="138"/>
      <c r="BE80" s="138"/>
      <c r="BF80" s="138"/>
      <c r="BG80" s="138"/>
      <c r="BH80" s="138"/>
      <c r="BI80" s="138"/>
      <c r="BJ80" s="138"/>
      <c r="BK80" s="138"/>
    </row>
    <row r="81" spans="1:63" x14ac:dyDescent="0.15">
      <c r="A81" s="138"/>
      <c r="B81" s="325"/>
      <c r="C81" s="325"/>
      <c r="D81" s="325"/>
      <c r="E81" s="325"/>
      <c r="F81" s="325"/>
      <c r="G81" s="325"/>
      <c r="H81" s="325"/>
      <c r="I81" s="325"/>
      <c r="J81" s="325"/>
      <c r="K81" s="325"/>
      <c r="L81" s="325"/>
      <c r="M81" s="325"/>
      <c r="N81" s="325"/>
      <c r="O81" s="325"/>
      <c r="P81" s="325"/>
      <c r="Q81" s="325"/>
      <c r="R81" s="325"/>
      <c r="S81" s="325"/>
      <c r="T81" s="325"/>
      <c r="U81" s="325"/>
      <c r="V81" s="325"/>
      <c r="W81" s="325"/>
      <c r="X81" s="325"/>
      <c r="Y81" s="325"/>
      <c r="Z81" s="325"/>
      <c r="AA81" s="325"/>
      <c r="AB81" s="325"/>
      <c r="AC81" s="325"/>
      <c r="AD81" s="325"/>
      <c r="AE81" s="325"/>
      <c r="AF81" s="325"/>
      <c r="AG81" s="325"/>
      <c r="AH81" s="325"/>
      <c r="AI81" s="138"/>
      <c r="AJ81" s="138"/>
      <c r="AK81" s="138"/>
      <c r="AL81" s="138"/>
      <c r="AM81" s="138"/>
      <c r="AN81" s="138"/>
      <c r="AO81" s="138"/>
      <c r="AP81" s="138"/>
      <c r="AQ81" s="138"/>
      <c r="AR81" s="138"/>
      <c r="AS81" s="138"/>
      <c r="AT81" s="138"/>
      <c r="AU81" s="138"/>
      <c r="AV81" s="138"/>
      <c r="AW81" s="138"/>
      <c r="AX81" s="138"/>
      <c r="AY81" s="138"/>
      <c r="AZ81" s="138"/>
      <c r="BA81" s="138"/>
      <c r="BB81" s="138"/>
      <c r="BC81" s="138"/>
      <c r="BD81" s="138"/>
      <c r="BE81" s="138"/>
      <c r="BF81" s="138"/>
      <c r="BG81" s="138"/>
      <c r="BH81" s="138"/>
      <c r="BI81" s="138"/>
      <c r="BJ81" s="138"/>
      <c r="BK81" s="138"/>
    </row>
    <row r="82" spans="1:63" x14ac:dyDescent="0.15">
      <c r="A82" s="138"/>
      <c r="B82" s="325"/>
      <c r="C82" s="325"/>
      <c r="D82" s="325"/>
      <c r="E82" s="325"/>
      <c r="F82" s="325"/>
      <c r="G82" s="325"/>
      <c r="H82" s="325"/>
      <c r="I82" s="325"/>
      <c r="J82" s="325"/>
      <c r="K82" s="325"/>
      <c r="L82" s="325"/>
      <c r="M82" s="325"/>
      <c r="N82" s="325"/>
      <c r="O82" s="325"/>
      <c r="P82" s="325"/>
      <c r="Q82" s="325"/>
      <c r="R82" s="325"/>
      <c r="S82" s="325"/>
      <c r="T82" s="325"/>
      <c r="U82" s="325"/>
      <c r="V82" s="325"/>
      <c r="W82" s="325"/>
      <c r="X82" s="325"/>
      <c r="Y82" s="325"/>
      <c r="Z82" s="325"/>
      <c r="AA82" s="325"/>
      <c r="AB82" s="325"/>
      <c r="AC82" s="325"/>
      <c r="AD82" s="325"/>
      <c r="AE82" s="325"/>
      <c r="AF82" s="325"/>
      <c r="AG82" s="325"/>
      <c r="AH82" s="325"/>
      <c r="AI82" s="138"/>
      <c r="AJ82" s="138"/>
      <c r="AK82" s="138"/>
      <c r="AL82" s="138"/>
      <c r="AM82" s="138"/>
      <c r="AN82" s="138"/>
      <c r="AO82" s="138"/>
      <c r="AP82" s="138"/>
      <c r="AQ82" s="138"/>
      <c r="AR82" s="138"/>
      <c r="AS82" s="138"/>
      <c r="AT82" s="138"/>
      <c r="AU82" s="138"/>
      <c r="AV82" s="138"/>
      <c r="AW82" s="138"/>
      <c r="AX82" s="138"/>
      <c r="AY82" s="138"/>
      <c r="AZ82" s="138"/>
      <c r="BA82" s="138"/>
      <c r="BB82" s="138"/>
      <c r="BC82" s="138"/>
      <c r="BD82" s="138"/>
      <c r="BE82" s="138"/>
      <c r="BF82" s="138"/>
      <c r="BG82" s="138"/>
      <c r="BH82" s="138"/>
      <c r="BI82" s="138"/>
      <c r="BJ82" s="138"/>
      <c r="BK82" s="138"/>
    </row>
    <row r="83" spans="1:63" x14ac:dyDescent="0.15">
      <c r="A83" s="138"/>
      <c r="B83" s="325"/>
      <c r="C83" s="325"/>
      <c r="D83" s="325"/>
      <c r="E83" s="325"/>
      <c r="F83" s="325"/>
      <c r="G83" s="325"/>
      <c r="H83" s="325"/>
      <c r="I83" s="325"/>
      <c r="J83" s="325"/>
      <c r="K83" s="325"/>
      <c r="L83" s="325"/>
      <c r="M83" s="325"/>
      <c r="N83" s="325"/>
      <c r="O83" s="325"/>
      <c r="P83" s="325"/>
      <c r="Q83" s="325"/>
      <c r="R83" s="325"/>
      <c r="S83" s="325"/>
      <c r="T83" s="325"/>
      <c r="U83" s="325"/>
      <c r="V83" s="325"/>
      <c r="W83" s="325"/>
      <c r="X83" s="325"/>
      <c r="Y83" s="325"/>
      <c r="Z83" s="325"/>
      <c r="AA83" s="325"/>
      <c r="AB83" s="325"/>
      <c r="AC83" s="325"/>
      <c r="AD83" s="325"/>
      <c r="AE83" s="325"/>
      <c r="AF83" s="325"/>
      <c r="AG83" s="325"/>
      <c r="AH83" s="325"/>
      <c r="AI83" s="138"/>
      <c r="AJ83" s="138"/>
      <c r="AK83" s="138"/>
      <c r="AL83" s="138"/>
      <c r="AM83" s="138"/>
      <c r="AN83" s="138"/>
      <c r="AO83" s="138"/>
      <c r="AP83" s="138"/>
      <c r="AQ83" s="138"/>
      <c r="AR83" s="138"/>
      <c r="AS83" s="138"/>
      <c r="AT83" s="138"/>
      <c r="AU83" s="138"/>
      <c r="AV83" s="138"/>
      <c r="AW83" s="138"/>
      <c r="AX83" s="138"/>
      <c r="AY83" s="138"/>
      <c r="AZ83" s="138"/>
      <c r="BA83" s="138"/>
      <c r="BB83" s="138"/>
      <c r="BC83" s="138"/>
      <c r="BD83" s="138"/>
      <c r="BE83" s="138"/>
      <c r="BF83" s="138"/>
      <c r="BG83" s="138"/>
      <c r="BH83" s="138"/>
      <c r="BI83" s="138"/>
      <c r="BJ83" s="138"/>
      <c r="BK83" s="138"/>
    </row>
    <row r="84" spans="1:63" x14ac:dyDescent="0.15">
      <c r="A84" s="138"/>
      <c r="B84" s="325"/>
      <c r="C84" s="325"/>
      <c r="D84" s="325"/>
      <c r="E84" s="325"/>
      <c r="F84" s="325"/>
      <c r="G84" s="325"/>
      <c r="H84" s="325"/>
      <c r="I84" s="325"/>
      <c r="J84" s="325"/>
      <c r="K84" s="325"/>
      <c r="L84" s="325"/>
      <c r="M84" s="325"/>
      <c r="N84" s="325"/>
      <c r="O84" s="325"/>
      <c r="P84" s="325"/>
      <c r="Q84" s="325"/>
      <c r="R84" s="325"/>
      <c r="S84" s="325"/>
      <c r="T84" s="325"/>
      <c r="U84" s="325"/>
      <c r="V84" s="325"/>
      <c r="W84" s="325"/>
      <c r="X84" s="325"/>
      <c r="Y84" s="325"/>
      <c r="Z84" s="325"/>
      <c r="AA84" s="325"/>
      <c r="AB84" s="325"/>
      <c r="AC84" s="325"/>
      <c r="AD84" s="325"/>
      <c r="AE84" s="325"/>
      <c r="AF84" s="325"/>
      <c r="AG84" s="325"/>
      <c r="AH84" s="325"/>
      <c r="AI84" s="138"/>
      <c r="AJ84" s="138"/>
      <c r="AK84" s="138"/>
      <c r="AL84" s="138"/>
      <c r="AM84" s="138"/>
      <c r="AN84" s="138"/>
      <c r="AO84" s="138"/>
      <c r="AP84" s="138"/>
      <c r="AQ84" s="138"/>
      <c r="AR84" s="138"/>
      <c r="AS84" s="138"/>
      <c r="AT84" s="138"/>
      <c r="AU84" s="138"/>
      <c r="AV84" s="138"/>
      <c r="AW84" s="138"/>
      <c r="AX84" s="138"/>
      <c r="AY84" s="138"/>
      <c r="AZ84" s="138"/>
      <c r="BA84" s="138"/>
      <c r="BB84" s="138"/>
      <c r="BC84" s="138"/>
      <c r="BD84" s="138"/>
      <c r="BE84" s="138"/>
      <c r="BF84" s="138"/>
      <c r="BG84" s="138"/>
      <c r="BH84" s="138"/>
      <c r="BI84" s="138"/>
      <c r="BJ84" s="138"/>
      <c r="BK84" s="138"/>
    </row>
    <row r="85" spans="1:63" x14ac:dyDescent="0.15">
      <c r="A85" s="138"/>
      <c r="B85" s="325"/>
      <c r="C85" s="325"/>
      <c r="D85" s="325"/>
      <c r="E85" s="325"/>
      <c r="F85" s="325"/>
      <c r="G85" s="325"/>
      <c r="H85" s="325"/>
      <c r="I85" s="325"/>
      <c r="J85" s="325"/>
      <c r="K85" s="325"/>
      <c r="L85" s="325"/>
      <c r="M85" s="325"/>
      <c r="N85" s="325"/>
      <c r="O85" s="325"/>
      <c r="P85" s="325"/>
      <c r="Q85" s="325"/>
      <c r="R85" s="325"/>
      <c r="S85" s="325"/>
      <c r="T85" s="325"/>
      <c r="U85" s="325"/>
      <c r="V85" s="325"/>
      <c r="W85" s="325"/>
      <c r="X85" s="325"/>
      <c r="Y85" s="325"/>
      <c r="Z85" s="325"/>
      <c r="AA85" s="325"/>
      <c r="AB85" s="325"/>
      <c r="AC85" s="325"/>
      <c r="AD85" s="325"/>
      <c r="AE85" s="325"/>
      <c r="AF85" s="325"/>
      <c r="AG85" s="325"/>
      <c r="AH85" s="325"/>
      <c r="AI85" s="138"/>
      <c r="AJ85" s="138"/>
      <c r="AK85" s="138"/>
      <c r="AL85" s="138"/>
      <c r="AM85" s="138"/>
      <c r="AN85" s="138"/>
      <c r="AO85" s="138"/>
      <c r="AP85" s="138"/>
      <c r="AQ85" s="138"/>
      <c r="AR85" s="138"/>
      <c r="AS85" s="138"/>
      <c r="AT85" s="138"/>
      <c r="AU85" s="138"/>
      <c r="AV85" s="138"/>
      <c r="AW85" s="138"/>
      <c r="AX85" s="138"/>
      <c r="AY85" s="138"/>
      <c r="AZ85" s="138"/>
      <c r="BA85" s="138"/>
      <c r="BB85" s="138"/>
      <c r="BC85" s="138"/>
      <c r="BD85" s="138"/>
      <c r="BE85" s="138"/>
      <c r="BF85" s="138"/>
      <c r="BG85" s="138"/>
      <c r="BH85" s="138"/>
      <c r="BI85" s="138"/>
      <c r="BJ85" s="138"/>
      <c r="BK85" s="138"/>
    </row>
    <row r="86" spans="1:63" x14ac:dyDescent="0.15">
      <c r="A86" s="138"/>
      <c r="B86" s="325"/>
      <c r="C86" s="325"/>
      <c r="D86" s="325"/>
      <c r="E86" s="325"/>
      <c r="F86" s="325"/>
      <c r="G86" s="325"/>
      <c r="H86" s="325"/>
      <c r="I86" s="325"/>
      <c r="J86" s="325"/>
      <c r="K86" s="325"/>
      <c r="L86" s="325"/>
      <c r="M86" s="325"/>
      <c r="N86" s="325"/>
      <c r="O86" s="325"/>
      <c r="P86" s="325"/>
      <c r="Q86" s="325"/>
      <c r="R86" s="325"/>
      <c r="S86" s="325"/>
      <c r="T86" s="325"/>
      <c r="U86" s="325"/>
      <c r="V86" s="325"/>
      <c r="W86" s="325"/>
      <c r="X86" s="325"/>
      <c r="Y86" s="325"/>
      <c r="Z86" s="325"/>
      <c r="AA86" s="325"/>
      <c r="AB86" s="325"/>
      <c r="AC86" s="325"/>
      <c r="AD86" s="325"/>
      <c r="AE86" s="325"/>
      <c r="AF86" s="325"/>
      <c r="AG86" s="325"/>
      <c r="AH86" s="325"/>
      <c r="AI86" s="138"/>
      <c r="AJ86" s="138"/>
      <c r="AK86" s="138"/>
      <c r="AL86" s="138"/>
      <c r="AM86" s="138"/>
      <c r="AN86" s="138"/>
      <c r="AO86" s="138"/>
      <c r="AP86" s="138"/>
      <c r="AQ86" s="138"/>
      <c r="AR86" s="138"/>
      <c r="AS86" s="138"/>
      <c r="AT86" s="138"/>
      <c r="AU86" s="138"/>
      <c r="AV86" s="138"/>
      <c r="AW86" s="138"/>
      <c r="AX86" s="138"/>
      <c r="AY86" s="138"/>
      <c r="AZ86" s="138"/>
      <c r="BA86" s="138"/>
      <c r="BB86" s="138"/>
      <c r="BC86" s="138"/>
      <c r="BD86" s="138"/>
      <c r="BE86" s="138"/>
      <c r="BF86" s="138"/>
      <c r="BG86" s="138"/>
      <c r="BH86" s="138"/>
      <c r="BI86" s="138"/>
      <c r="BJ86" s="138"/>
      <c r="BK86" s="138"/>
    </row>
    <row r="87" spans="1:63" x14ac:dyDescent="0.15">
      <c r="A87" s="138"/>
      <c r="B87" s="325"/>
      <c r="C87" s="325"/>
      <c r="D87" s="325"/>
      <c r="E87" s="325"/>
      <c r="F87" s="325"/>
      <c r="G87" s="325"/>
      <c r="H87" s="325"/>
      <c r="I87" s="325"/>
      <c r="J87" s="325"/>
      <c r="K87" s="325"/>
      <c r="L87" s="325"/>
      <c r="M87" s="325"/>
      <c r="N87" s="325"/>
      <c r="O87" s="325"/>
      <c r="P87" s="325"/>
      <c r="Q87" s="325"/>
      <c r="R87" s="325"/>
      <c r="S87" s="325"/>
      <c r="T87" s="325"/>
      <c r="U87" s="325"/>
      <c r="V87" s="325"/>
      <c r="W87" s="325"/>
      <c r="X87" s="325"/>
      <c r="Y87" s="325"/>
      <c r="Z87" s="325"/>
      <c r="AA87" s="325"/>
      <c r="AB87" s="325"/>
      <c r="AC87" s="325"/>
      <c r="AD87" s="325"/>
      <c r="AE87" s="325"/>
      <c r="AF87" s="325"/>
      <c r="AG87" s="325"/>
      <c r="AH87" s="325"/>
      <c r="AI87" s="138"/>
      <c r="AJ87" s="138"/>
      <c r="AK87" s="138"/>
      <c r="AL87" s="138"/>
      <c r="AM87" s="138"/>
      <c r="AN87" s="138"/>
      <c r="AO87" s="138"/>
      <c r="AP87" s="138"/>
      <c r="AQ87" s="138"/>
      <c r="AR87" s="138"/>
      <c r="AS87" s="138"/>
      <c r="AT87" s="138"/>
      <c r="AU87" s="138"/>
      <c r="AV87" s="138"/>
      <c r="AW87" s="138"/>
      <c r="AX87" s="138"/>
      <c r="AY87" s="138"/>
      <c r="AZ87" s="138"/>
      <c r="BA87" s="138"/>
      <c r="BB87" s="138"/>
      <c r="BC87" s="138"/>
      <c r="BD87" s="138"/>
      <c r="BE87" s="138"/>
      <c r="BF87" s="138"/>
      <c r="BG87" s="138"/>
      <c r="BH87" s="138"/>
      <c r="BI87" s="138"/>
      <c r="BJ87" s="138"/>
      <c r="BK87" s="138"/>
    </row>
    <row r="88" spans="1:63" x14ac:dyDescent="0.15">
      <c r="A88" s="138"/>
      <c r="B88" s="325"/>
      <c r="C88" s="325"/>
      <c r="D88" s="325"/>
      <c r="E88" s="325"/>
      <c r="F88" s="325"/>
      <c r="G88" s="325"/>
      <c r="H88" s="325"/>
      <c r="I88" s="325"/>
      <c r="J88" s="325"/>
      <c r="K88" s="325"/>
      <c r="L88" s="325"/>
      <c r="M88" s="325"/>
      <c r="N88" s="325"/>
      <c r="O88" s="325"/>
      <c r="P88" s="325"/>
      <c r="Q88" s="325"/>
      <c r="R88" s="325"/>
      <c r="S88" s="325"/>
      <c r="T88" s="325"/>
      <c r="U88" s="325"/>
      <c r="V88" s="325"/>
      <c r="W88" s="325"/>
      <c r="X88" s="325"/>
      <c r="Y88" s="325"/>
      <c r="Z88" s="325"/>
      <c r="AA88" s="325"/>
      <c r="AB88" s="325"/>
      <c r="AC88" s="325"/>
      <c r="AD88" s="325"/>
      <c r="AE88" s="325"/>
      <c r="AF88" s="325"/>
      <c r="AG88" s="325"/>
      <c r="AH88" s="325"/>
      <c r="AI88" s="138"/>
      <c r="AJ88" s="138"/>
      <c r="AK88" s="138"/>
      <c r="AL88" s="138"/>
      <c r="AM88" s="138"/>
      <c r="AN88" s="138"/>
      <c r="AO88" s="138"/>
      <c r="AP88" s="138"/>
      <c r="AQ88" s="138"/>
      <c r="AR88" s="138"/>
      <c r="AS88" s="138"/>
      <c r="AT88" s="138"/>
      <c r="AU88" s="138"/>
      <c r="AV88" s="138"/>
      <c r="AW88" s="138"/>
      <c r="AX88" s="138"/>
      <c r="AY88" s="138"/>
      <c r="AZ88" s="138"/>
      <c r="BA88" s="138"/>
      <c r="BB88" s="138"/>
      <c r="BC88" s="138"/>
      <c r="BD88" s="138"/>
      <c r="BE88" s="138"/>
      <c r="BF88" s="138"/>
      <c r="BG88" s="138"/>
      <c r="BH88" s="138"/>
      <c r="BI88" s="138"/>
      <c r="BJ88" s="138"/>
      <c r="BK88" s="138"/>
    </row>
    <row r="89" spans="1:63" x14ac:dyDescent="0.15">
      <c r="A89" s="138"/>
      <c r="B89" s="325"/>
      <c r="C89" s="325"/>
      <c r="D89" s="325"/>
      <c r="E89" s="325"/>
      <c r="F89" s="325"/>
      <c r="G89" s="325"/>
      <c r="H89" s="325"/>
      <c r="I89" s="325"/>
      <c r="J89" s="325"/>
      <c r="K89" s="325"/>
      <c r="L89" s="325"/>
      <c r="M89" s="325"/>
      <c r="N89" s="325"/>
      <c r="O89" s="325"/>
      <c r="P89" s="325"/>
      <c r="Q89" s="325"/>
      <c r="R89" s="325"/>
      <c r="S89" s="325"/>
      <c r="T89" s="325"/>
      <c r="U89" s="325"/>
      <c r="V89" s="325"/>
      <c r="W89" s="325"/>
      <c r="X89" s="325"/>
      <c r="Y89" s="325"/>
      <c r="Z89" s="325"/>
      <c r="AA89" s="325"/>
      <c r="AB89" s="325"/>
      <c r="AC89" s="325"/>
      <c r="AD89" s="325"/>
      <c r="AE89" s="325"/>
      <c r="AF89" s="325"/>
      <c r="AG89" s="325"/>
      <c r="AH89" s="325"/>
      <c r="AI89" s="138"/>
      <c r="AJ89" s="138"/>
      <c r="AK89" s="138"/>
      <c r="AL89" s="138"/>
      <c r="AM89" s="138"/>
      <c r="AN89" s="138"/>
      <c r="AO89" s="138"/>
      <c r="AP89" s="138"/>
      <c r="AQ89" s="138"/>
      <c r="AR89" s="138"/>
      <c r="AS89" s="138"/>
      <c r="AT89" s="138"/>
      <c r="AU89" s="138"/>
      <c r="AV89" s="138"/>
      <c r="AW89" s="138"/>
      <c r="AX89" s="138"/>
      <c r="AY89" s="138"/>
      <c r="AZ89" s="138"/>
      <c r="BA89" s="138"/>
      <c r="BB89" s="138"/>
      <c r="BC89" s="138"/>
      <c r="BD89" s="138"/>
      <c r="BE89" s="138"/>
      <c r="BF89" s="138"/>
      <c r="BG89" s="138"/>
      <c r="BH89" s="138"/>
      <c r="BI89" s="138"/>
      <c r="BJ89" s="138"/>
      <c r="BK89" s="138"/>
    </row>
    <row r="90" spans="1:63" x14ac:dyDescent="0.15">
      <c r="A90" s="138"/>
      <c r="B90" s="325"/>
      <c r="C90" s="325"/>
      <c r="D90" s="325"/>
      <c r="E90" s="325"/>
      <c r="F90" s="325"/>
      <c r="G90" s="325"/>
      <c r="H90" s="325"/>
      <c r="I90" s="325"/>
      <c r="J90" s="325"/>
      <c r="K90" s="325"/>
      <c r="L90" s="325"/>
      <c r="M90" s="325"/>
      <c r="N90" s="325"/>
      <c r="O90" s="325"/>
      <c r="P90" s="325"/>
      <c r="Q90" s="325"/>
      <c r="R90" s="325"/>
      <c r="S90" s="325"/>
      <c r="T90" s="325"/>
      <c r="U90" s="325"/>
      <c r="V90" s="325"/>
      <c r="W90" s="325"/>
      <c r="X90" s="325"/>
      <c r="Y90" s="325"/>
      <c r="Z90" s="325"/>
      <c r="AA90" s="325"/>
      <c r="AB90" s="325"/>
      <c r="AC90" s="325"/>
      <c r="AD90" s="325"/>
      <c r="AE90" s="325"/>
      <c r="AF90" s="325"/>
      <c r="AG90" s="325"/>
      <c r="AH90" s="325"/>
      <c r="AI90" s="138"/>
      <c r="AJ90" s="138"/>
      <c r="AK90" s="138"/>
      <c r="AL90" s="138"/>
      <c r="AM90" s="138"/>
      <c r="AN90" s="138"/>
      <c r="AO90" s="138"/>
      <c r="AP90" s="138"/>
      <c r="AQ90" s="138"/>
      <c r="AR90" s="138"/>
      <c r="AS90" s="138"/>
      <c r="AT90" s="138"/>
      <c r="AU90" s="138"/>
      <c r="AV90" s="138"/>
      <c r="AW90" s="138"/>
      <c r="AX90" s="138"/>
      <c r="AY90" s="138"/>
      <c r="AZ90" s="138"/>
      <c r="BA90" s="138"/>
      <c r="BB90" s="138"/>
      <c r="BC90" s="138"/>
      <c r="BD90" s="138"/>
      <c r="BE90" s="138"/>
      <c r="BF90" s="138"/>
      <c r="BG90" s="138"/>
      <c r="BH90" s="138"/>
      <c r="BI90" s="138"/>
      <c r="BJ90" s="138"/>
      <c r="BK90" s="138"/>
    </row>
    <row r="91" spans="1:63" x14ac:dyDescent="0.15">
      <c r="A91" s="138"/>
      <c r="B91" s="325"/>
      <c r="C91" s="325"/>
      <c r="D91" s="325"/>
      <c r="E91" s="325"/>
      <c r="F91" s="325"/>
      <c r="G91" s="325"/>
      <c r="H91" s="325"/>
      <c r="I91" s="325"/>
      <c r="J91" s="325"/>
      <c r="K91" s="325"/>
      <c r="L91" s="325"/>
      <c r="M91" s="325"/>
      <c r="N91" s="325"/>
      <c r="O91" s="325"/>
      <c r="P91" s="325"/>
      <c r="Q91" s="325"/>
      <c r="R91" s="325"/>
      <c r="S91" s="325"/>
      <c r="T91" s="325"/>
      <c r="U91" s="325"/>
      <c r="V91" s="325"/>
      <c r="W91" s="325"/>
      <c r="X91" s="325"/>
      <c r="Y91" s="325"/>
      <c r="Z91" s="325"/>
      <c r="AA91" s="325"/>
      <c r="AB91" s="325"/>
      <c r="AC91" s="325"/>
      <c r="AD91" s="325"/>
      <c r="AE91" s="325"/>
      <c r="AF91" s="325"/>
      <c r="AG91" s="325"/>
      <c r="AH91" s="325"/>
      <c r="AI91" s="138"/>
      <c r="AJ91" s="138"/>
      <c r="AK91" s="138"/>
      <c r="AL91" s="138"/>
      <c r="AM91" s="138"/>
      <c r="AN91" s="138"/>
      <c r="AO91" s="138"/>
      <c r="AP91" s="138"/>
      <c r="AQ91" s="138"/>
      <c r="AR91" s="138"/>
      <c r="AS91" s="138"/>
      <c r="AT91" s="138"/>
      <c r="AU91" s="138"/>
      <c r="AV91" s="138"/>
      <c r="AW91" s="138"/>
      <c r="AX91" s="138"/>
      <c r="AY91" s="138"/>
      <c r="AZ91" s="138"/>
      <c r="BA91" s="138"/>
      <c r="BB91" s="138"/>
      <c r="BC91" s="138"/>
      <c r="BD91" s="138"/>
      <c r="BE91" s="138"/>
      <c r="BF91" s="138"/>
      <c r="BG91" s="138"/>
      <c r="BH91" s="138"/>
      <c r="BI91" s="138"/>
      <c r="BJ91" s="138"/>
      <c r="BK91" s="138"/>
    </row>
    <row r="92" spans="1:63" x14ac:dyDescent="0.15">
      <c r="A92" s="138"/>
      <c r="B92" s="325"/>
      <c r="C92" s="325"/>
      <c r="D92" s="325"/>
      <c r="E92" s="325"/>
      <c r="F92" s="325"/>
      <c r="G92" s="325"/>
      <c r="H92" s="325"/>
      <c r="I92" s="325"/>
      <c r="J92" s="325"/>
      <c r="K92" s="325"/>
      <c r="L92" s="325"/>
      <c r="M92" s="325"/>
      <c r="N92" s="325"/>
      <c r="O92" s="325"/>
      <c r="P92" s="325"/>
      <c r="Q92" s="325"/>
      <c r="R92" s="325"/>
      <c r="S92" s="325"/>
      <c r="T92" s="325"/>
      <c r="U92" s="325"/>
      <c r="V92" s="325"/>
      <c r="W92" s="325"/>
      <c r="X92" s="325"/>
      <c r="Y92" s="325"/>
      <c r="Z92" s="325"/>
      <c r="AA92" s="325"/>
      <c r="AB92" s="325"/>
      <c r="AC92" s="325"/>
      <c r="AD92" s="325"/>
      <c r="AE92" s="325"/>
      <c r="AF92" s="325"/>
      <c r="AG92" s="325"/>
      <c r="AH92" s="325"/>
      <c r="AI92" s="138"/>
      <c r="AJ92" s="138"/>
      <c r="AK92" s="138"/>
      <c r="AL92" s="138"/>
      <c r="AM92" s="138"/>
      <c r="AN92" s="138"/>
      <c r="AO92" s="138"/>
      <c r="AP92" s="138"/>
      <c r="AQ92" s="138"/>
      <c r="AR92" s="138"/>
      <c r="AS92" s="138"/>
      <c r="AT92" s="138"/>
      <c r="AU92" s="138"/>
      <c r="AV92" s="138"/>
      <c r="AW92" s="138"/>
      <c r="AX92" s="138"/>
      <c r="AY92" s="138"/>
      <c r="AZ92" s="138"/>
      <c r="BA92" s="138"/>
      <c r="BB92" s="138"/>
      <c r="BC92" s="138"/>
      <c r="BD92" s="138"/>
      <c r="BE92" s="138"/>
      <c r="BF92" s="138"/>
      <c r="BG92" s="138"/>
      <c r="BH92" s="138"/>
      <c r="BI92" s="138"/>
      <c r="BJ92" s="138"/>
      <c r="BK92" s="138"/>
    </row>
    <row r="93" spans="1:63" x14ac:dyDescent="0.15">
      <c r="A93" s="138"/>
      <c r="B93" s="325"/>
      <c r="C93" s="325"/>
      <c r="D93" s="325"/>
      <c r="E93" s="325"/>
      <c r="F93" s="325"/>
      <c r="G93" s="325"/>
      <c r="H93" s="325"/>
      <c r="I93" s="325"/>
      <c r="J93" s="325"/>
      <c r="K93" s="325"/>
      <c r="L93" s="325"/>
      <c r="M93" s="325"/>
      <c r="N93" s="325"/>
      <c r="O93" s="325"/>
      <c r="P93" s="325"/>
      <c r="Q93" s="325"/>
      <c r="R93" s="325"/>
      <c r="S93" s="325"/>
      <c r="T93" s="325"/>
      <c r="U93" s="325"/>
      <c r="V93" s="325"/>
      <c r="W93" s="325"/>
      <c r="X93" s="325"/>
      <c r="Y93" s="325"/>
      <c r="Z93" s="325"/>
      <c r="AA93" s="325"/>
      <c r="AB93" s="325"/>
      <c r="AC93" s="325"/>
      <c r="AD93" s="325"/>
      <c r="AE93" s="325"/>
      <c r="AF93" s="325"/>
      <c r="AG93" s="325"/>
      <c r="AH93" s="325"/>
      <c r="AI93" s="138"/>
      <c r="AJ93" s="138"/>
      <c r="AK93" s="138"/>
      <c r="AL93" s="138"/>
      <c r="AM93" s="138"/>
      <c r="AN93" s="138"/>
      <c r="AO93" s="138"/>
      <c r="AP93" s="138"/>
      <c r="AQ93" s="138"/>
      <c r="AR93" s="138"/>
      <c r="AS93" s="138"/>
      <c r="AT93" s="138"/>
      <c r="AU93" s="138"/>
      <c r="AV93" s="138"/>
      <c r="AW93" s="138"/>
      <c r="AX93" s="138"/>
      <c r="AY93" s="138"/>
      <c r="AZ93" s="138"/>
      <c r="BA93" s="138"/>
      <c r="BB93" s="138"/>
      <c r="BC93" s="138"/>
      <c r="BD93" s="138"/>
      <c r="BE93" s="138"/>
      <c r="BF93" s="138"/>
      <c r="BG93" s="138"/>
      <c r="BH93" s="138"/>
      <c r="BI93" s="138"/>
      <c r="BJ93" s="138"/>
      <c r="BK93" s="138"/>
    </row>
    <row r="94" spans="1:63" x14ac:dyDescent="0.15">
      <c r="A94" s="138"/>
      <c r="B94" s="325"/>
      <c r="C94" s="325"/>
      <c r="D94" s="325"/>
      <c r="E94" s="325"/>
      <c r="F94" s="325"/>
      <c r="G94" s="325"/>
      <c r="H94" s="325"/>
      <c r="I94" s="325"/>
      <c r="J94" s="325"/>
      <c r="K94" s="325"/>
      <c r="L94" s="325"/>
      <c r="M94" s="325"/>
      <c r="N94" s="325"/>
      <c r="O94" s="325"/>
      <c r="P94" s="325"/>
      <c r="Q94" s="325"/>
      <c r="R94" s="325"/>
      <c r="S94" s="325"/>
      <c r="T94" s="325"/>
      <c r="U94" s="325"/>
      <c r="V94" s="325"/>
      <c r="W94" s="325"/>
      <c r="X94" s="325"/>
      <c r="Y94" s="325"/>
      <c r="Z94" s="325"/>
      <c r="AA94" s="325"/>
      <c r="AB94" s="325"/>
      <c r="AC94" s="325"/>
      <c r="AD94" s="325"/>
      <c r="AE94" s="325"/>
      <c r="AF94" s="325"/>
      <c r="AG94" s="325"/>
      <c r="AH94" s="325"/>
      <c r="AI94" s="138"/>
      <c r="AJ94" s="138"/>
      <c r="AK94" s="138"/>
      <c r="AL94" s="138"/>
      <c r="AM94" s="138"/>
      <c r="AN94" s="138"/>
      <c r="AO94" s="138"/>
      <c r="AP94" s="138"/>
      <c r="AQ94" s="138"/>
      <c r="AR94" s="138"/>
      <c r="AS94" s="138"/>
      <c r="AT94" s="138"/>
      <c r="AU94" s="138"/>
      <c r="AV94" s="138"/>
      <c r="AW94" s="138"/>
      <c r="AX94" s="138"/>
      <c r="AY94" s="138"/>
      <c r="AZ94" s="138"/>
      <c r="BA94" s="138"/>
      <c r="BB94" s="138"/>
      <c r="BC94" s="138"/>
      <c r="BD94" s="138"/>
      <c r="BE94" s="138"/>
      <c r="BF94" s="138"/>
      <c r="BG94" s="138"/>
      <c r="BH94" s="138"/>
      <c r="BI94" s="138"/>
      <c r="BJ94" s="138"/>
      <c r="BK94" s="138"/>
    </row>
    <row r="95" spans="1:63" x14ac:dyDescent="0.15">
      <c r="A95" s="138"/>
      <c r="B95" s="325"/>
      <c r="C95" s="325"/>
      <c r="D95" s="325"/>
      <c r="E95" s="325"/>
      <c r="F95" s="325"/>
      <c r="G95" s="325"/>
      <c r="H95" s="325"/>
      <c r="I95" s="325"/>
      <c r="J95" s="325"/>
      <c r="K95" s="325"/>
      <c r="L95" s="325"/>
      <c r="M95" s="325"/>
      <c r="N95" s="325"/>
      <c r="O95" s="325"/>
      <c r="P95" s="325"/>
      <c r="Q95" s="325"/>
      <c r="R95" s="325"/>
      <c r="S95" s="325"/>
      <c r="T95" s="325"/>
      <c r="U95" s="325"/>
      <c r="V95" s="325"/>
      <c r="W95" s="325"/>
      <c r="X95" s="325"/>
      <c r="Y95" s="325"/>
      <c r="Z95" s="325"/>
      <c r="AA95" s="325"/>
      <c r="AB95" s="325"/>
      <c r="AC95" s="325"/>
      <c r="AD95" s="325"/>
      <c r="AE95" s="325"/>
      <c r="AF95" s="325"/>
      <c r="AG95" s="325"/>
      <c r="AH95" s="325"/>
      <c r="AI95" s="138"/>
      <c r="AJ95" s="138"/>
      <c r="AK95" s="138"/>
      <c r="AL95" s="138"/>
      <c r="AM95" s="138"/>
      <c r="AN95" s="138"/>
      <c r="AO95" s="138"/>
      <c r="AP95" s="138"/>
      <c r="AQ95" s="138"/>
      <c r="AR95" s="138"/>
      <c r="AS95" s="138"/>
      <c r="AT95" s="138"/>
      <c r="AU95" s="138"/>
      <c r="AV95" s="138"/>
      <c r="AW95" s="138"/>
      <c r="AX95" s="138"/>
      <c r="AY95" s="138"/>
      <c r="AZ95" s="138"/>
      <c r="BA95" s="138"/>
      <c r="BB95" s="138"/>
      <c r="BC95" s="138"/>
      <c r="BD95" s="138"/>
      <c r="BE95" s="138"/>
      <c r="BF95" s="138"/>
      <c r="BG95" s="138"/>
      <c r="BH95" s="138"/>
      <c r="BI95" s="138"/>
      <c r="BJ95" s="138"/>
      <c r="BK95" s="138"/>
    </row>
    <row r="96" spans="1:63" x14ac:dyDescent="0.15">
      <c r="A96" s="138"/>
      <c r="B96" s="138"/>
      <c r="C96" s="138"/>
      <c r="D96" s="138"/>
      <c r="E96" s="138"/>
      <c r="F96" s="138"/>
      <c r="G96" s="138"/>
      <c r="H96" s="138"/>
      <c r="I96" s="138"/>
      <c r="J96" s="138"/>
      <c r="K96" s="138"/>
      <c r="L96" s="138"/>
      <c r="M96" s="138"/>
      <c r="N96" s="138"/>
      <c r="O96" s="138"/>
      <c r="P96" s="138"/>
      <c r="Q96" s="138"/>
      <c r="R96" s="138"/>
      <c r="S96" s="138"/>
      <c r="T96" s="138"/>
      <c r="U96" s="138"/>
      <c r="V96" s="138"/>
      <c r="W96" s="138"/>
      <c r="X96" s="138"/>
      <c r="Y96" s="138"/>
      <c r="Z96" s="138"/>
      <c r="AA96" s="138"/>
      <c r="AB96" s="138"/>
      <c r="AC96" s="138"/>
      <c r="AD96" s="138"/>
      <c r="AE96" s="138"/>
      <c r="AF96" s="138"/>
      <c r="AG96" s="138"/>
      <c r="AH96" s="138"/>
      <c r="AI96" s="138"/>
      <c r="AJ96" s="138"/>
      <c r="AK96" s="138"/>
      <c r="AL96" s="138"/>
      <c r="AM96" s="138"/>
      <c r="AN96" s="138"/>
      <c r="AO96" s="138"/>
      <c r="AP96" s="138"/>
      <c r="AQ96" s="138"/>
      <c r="AR96" s="138"/>
      <c r="AS96" s="138"/>
      <c r="AT96" s="138"/>
      <c r="AU96" s="138"/>
      <c r="AV96" s="138"/>
      <c r="AW96" s="138"/>
      <c r="AX96" s="138"/>
      <c r="AY96" s="138"/>
      <c r="AZ96" s="138"/>
      <c r="BA96" s="138"/>
      <c r="BB96" s="138"/>
      <c r="BC96" s="138"/>
      <c r="BD96" s="138"/>
      <c r="BE96" s="138"/>
      <c r="BF96" s="138"/>
      <c r="BG96" s="138"/>
      <c r="BH96" s="138"/>
      <c r="BI96" s="138"/>
      <c r="BJ96" s="138"/>
      <c r="BK96" s="138"/>
    </row>
    <row r="97" spans="1:63" x14ac:dyDescent="0.15">
      <c r="A97" s="138"/>
      <c r="B97" s="138"/>
      <c r="C97" s="138"/>
      <c r="D97" s="138"/>
      <c r="E97" s="138"/>
      <c r="F97" s="138"/>
      <c r="G97" s="138"/>
      <c r="H97" s="138"/>
      <c r="I97" s="138"/>
      <c r="J97" s="138"/>
      <c r="K97" s="138"/>
      <c r="L97" s="138"/>
      <c r="M97" s="138"/>
      <c r="N97" s="138"/>
      <c r="O97" s="138"/>
      <c r="P97" s="138"/>
      <c r="Q97" s="138"/>
      <c r="R97" s="138"/>
      <c r="S97" s="138"/>
      <c r="T97" s="138"/>
      <c r="U97" s="138"/>
      <c r="V97" s="138"/>
      <c r="W97" s="138"/>
      <c r="X97" s="138"/>
      <c r="Y97" s="138"/>
      <c r="Z97" s="138"/>
      <c r="AA97" s="138"/>
      <c r="AB97" s="138"/>
      <c r="AC97" s="138"/>
      <c r="AD97" s="138"/>
      <c r="AE97" s="138"/>
      <c r="AF97" s="138"/>
      <c r="AG97" s="138"/>
      <c r="AH97" s="138"/>
      <c r="AI97" s="138"/>
      <c r="AJ97" s="138"/>
      <c r="AK97" s="138"/>
      <c r="AL97" s="138"/>
      <c r="AM97" s="138"/>
      <c r="AN97" s="138"/>
      <c r="AO97" s="138"/>
      <c r="AP97" s="138"/>
      <c r="AQ97" s="138"/>
      <c r="AR97" s="138"/>
      <c r="AS97" s="138"/>
      <c r="AT97" s="138"/>
      <c r="AU97" s="138"/>
      <c r="AV97" s="138"/>
      <c r="AW97" s="138"/>
      <c r="AX97" s="138"/>
      <c r="AY97" s="138"/>
      <c r="AZ97" s="138"/>
      <c r="BA97" s="138"/>
      <c r="BB97" s="138"/>
      <c r="BC97" s="138"/>
      <c r="BD97" s="138"/>
      <c r="BE97" s="138"/>
      <c r="BF97" s="138"/>
      <c r="BG97" s="138"/>
      <c r="BH97" s="138"/>
      <c r="BI97" s="138"/>
      <c r="BJ97" s="138"/>
      <c r="BK97" s="138"/>
    </row>
    <row r="98" spans="1:63" x14ac:dyDescent="0.15">
      <c r="A98" s="138"/>
      <c r="B98" s="138"/>
      <c r="C98" s="138"/>
      <c r="D98" s="138"/>
      <c r="E98" s="138"/>
      <c r="F98" s="138"/>
      <c r="G98" s="138"/>
      <c r="H98" s="138"/>
      <c r="I98" s="138"/>
      <c r="J98" s="138"/>
      <c r="K98" s="138"/>
      <c r="L98" s="138"/>
      <c r="M98" s="138"/>
      <c r="N98" s="138"/>
      <c r="O98" s="138"/>
      <c r="P98" s="138"/>
      <c r="Q98" s="138"/>
      <c r="R98" s="138"/>
      <c r="S98" s="138"/>
      <c r="T98" s="138"/>
      <c r="U98" s="138"/>
      <c r="V98" s="138"/>
      <c r="W98" s="138"/>
      <c r="X98" s="138"/>
      <c r="Y98" s="138"/>
      <c r="Z98" s="138"/>
      <c r="AA98" s="138"/>
      <c r="AB98" s="138"/>
      <c r="AC98" s="138"/>
      <c r="AD98" s="138"/>
      <c r="AE98" s="138"/>
      <c r="AF98" s="138"/>
      <c r="AG98" s="138"/>
      <c r="AH98" s="138"/>
      <c r="AI98" s="138"/>
      <c r="AJ98" s="138"/>
      <c r="AK98" s="138"/>
      <c r="AL98" s="138"/>
      <c r="AM98" s="138"/>
      <c r="AN98" s="138"/>
      <c r="AO98" s="138"/>
      <c r="AP98" s="138"/>
      <c r="AQ98" s="138"/>
      <c r="AR98" s="138"/>
      <c r="AS98" s="138"/>
      <c r="AT98" s="138"/>
      <c r="AU98" s="138"/>
      <c r="AV98" s="138"/>
      <c r="AW98" s="138"/>
      <c r="AX98" s="138"/>
      <c r="AY98" s="138"/>
      <c r="AZ98" s="138"/>
      <c r="BA98" s="138"/>
      <c r="BB98" s="138"/>
      <c r="BC98" s="138"/>
      <c r="BD98" s="138"/>
      <c r="BE98" s="138"/>
      <c r="BF98" s="138"/>
      <c r="BG98" s="138"/>
      <c r="BH98" s="138"/>
      <c r="BI98" s="138"/>
      <c r="BJ98" s="138"/>
      <c r="BK98" s="138"/>
    </row>
    <row r="99" spans="1:63" x14ac:dyDescent="0.15">
      <c r="A99" s="138"/>
      <c r="B99" s="138"/>
      <c r="C99" s="138"/>
      <c r="D99" s="138"/>
      <c r="E99" s="138"/>
      <c r="F99" s="138"/>
      <c r="G99" s="138"/>
      <c r="H99" s="138"/>
      <c r="I99" s="138"/>
      <c r="J99" s="138"/>
      <c r="K99" s="138"/>
      <c r="L99" s="138"/>
      <c r="M99" s="138"/>
      <c r="N99" s="138"/>
      <c r="O99" s="138"/>
      <c r="P99" s="138"/>
      <c r="Q99" s="138"/>
      <c r="R99" s="138"/>
      <c r="S99" s="138"/>
      <c r="T99" s="138"/>
      <c r="U99" s="138"/>
      <c r="V99" s="138"/>
      <c r="W99" s="138"/>
      <c r="X99" s="138"/>
      <c r="Y99" s="138"/>
      <c r="Z99" s="138"/>
      <c r="AA99" s="138"/>
      <c r="AB99" s="138"/>
      <c r="AC99" s="138"/>
      <c r="AD99" s="138"/>
      <c r="AE99" s="138"/>
      <c r="AF99" s="138"/>
      <c r="AG99" s="138"/>
      <c r="AH99" s="138"/>
      <c r="AI99" s="138"/>
      <c r="AJ99" s="138"/>
      <c r="AK99" s="138"/>
      <c r="AL99" s="138"/>
      <c r="AM99" s="138"/>
      <c r="AN99" s="138"/>
      <c r="AO99" s="138"/>
      <c r="AP99" s="138"/>
      <c r="AQ99" s="138"/>
      <c r="AR99" s="138"/>
      <c r="AS99" s="138"/>
      <c r="AT99" s="138"/>
      <c r="AU99" s="138"/>
      <c r="AV99" s="138"/>
      <c r="AW99" s="138"/>
      <c r="AX99" s="138"/>
      <c r="AY99" s="138"/>
      <c r="AZ99" s="138"/>
      <c r="BA99" s="138"/>
      <c r="BB99" s="138"/>
      <c r="BC99" s="138"/>
      <c r="BD99" s="138"/>
      <c r="BE99" s="138"/>
      <c r="BF99" s="138"/>
      <c r="BG99" s="138"/>
      <c r="BH99" s="138"/>
      <c r="BI99" s="138"/>
      <c r="BJ99" s="138"/>
      <c r="BK99" s="138"/>
    </row>
    <row r="100" spans="1:63" x14ac:dyDescent="0.15">
      <c r="A100" s="138"/>
      <c r="B100" s="138"/>
      <c r="C100" s="138"/>
      <c r="D100" s="138"/>
      <c r="E100" s="138"/>
      <c r="F100" s="138"/>
      <c r="G100" s="138"/>
      <c r="H100" s="138"/>
      <c r="I100" s="138"/>
      <c r="J100" s="138"/>
      <c r="K100" s="138"/>
      <c r="L100" s="138"/>
      <c r="M100" s="138"/>
      <c r="N100" s="138"/>
      <c r="O100" s="138"/>
      <c r="P100" s="138"/>
      <c r="Q100" s="138"/>
      <c r="R100" s="138"/>
      <c r="S100" s="138"/>
      <c r="T100" s="138"/>
      <c r="U100" s="138"/>
      <c r="V100" s="138"/>
      <c r="W100" s="138"/>
      <c r="X100" s="138"/>
      <c r="Y100" s="138"/>
      <c r="Z100" s="138"/>
      <c r="AA100" s="138"/>
      <c r="AB100" s="138"/>
      <c r="AC100" s="138"/>
      <c r="AD100" s="138"/>
      <c r="AE100" s="138"/>
      <c r="AF100" s="138"/>
      <c r="AG100" s="138"/>
      <c r="AH100" s="138"/>
      <c r="AI100" s="138"/>
      <c r="AJ100" s="138"/>
      <c r="AK100" s="138"/>
      <c r="AL100" s="138"/>
      <c r="AM100" s="138"/>
      <c r="AN100" s="138"/>
      <c r="AO100" s="138"/>
      <c r="AP100" s="138"/>
      <c r="AQ100" s="138"/>
      <c r="AR100" s="138"/>
      <c r="AS100" s="138"/>
      <c r="AT100" s="138"/>
      <c r="AU100" s="138"/>
      <c r="AV100" s="138"/>
      <c r="AW100" s="138"/>
      <c r="AX100" s="138"/>
      <c r="AY100" s="138"/>
      <c r="AZ100" s="138"/>
      <c r="BA100" s="138"/>
      <c r="BB100" s="138"/>
      <c r="BC100" s="138"/>
      <c r="BD100" s="138"/>
      <c r="BE100" s="138"/>
      <c r="BF100" s="138"/>
      <c r="BG100" s="138"/>
      <c r="BH100" s="138"/>
      <c r="BI100" s="138"/>
      <c r="BJ100" s="138"/>
      <c r="BK100" s="138"/>
    </row>
    <row r="101" spans="1:63" x14ac:dyDescent="0.15">
      <c r="A101" s="138"/>
      <c r="B101" s="138"/>
      <c r="C101" s="138"/>
      <c r="D101" s="138"/>
      <c r="E101" s="138"/>
      <c r="F101" s="138"/>
      <c r="G101" s="138"/>
      <c r="H101" s="138"/>
      <c r="I101" s="138"/>
      <c r="J101" s="138"/>
      <c r="K101" s="138"/>
      <c r="L101" s="138"/>
      <c r="M101" s="138"/>
      <c r="N101" s="138"/>
      <c r="O101" s="138"/>
      <c r="P101" s="138"/>
      <c r="Q101" s="138"/>
      <c r="R101" s="138"/>
      <c r="S101" s="138"/>
      <c r="T101" s="138"/>
      <c r="U101" s="138"/>
      <c r="V101" s="138"/>
      <c r="W101" s="138"/>
      <c r="X101" s="138"/>
      <c r="Y101" s="138"/>
      <c r="Z101" s="138"/>
      <c r="AA101" s="138"/>
      <c r="AB101" s="138"/>
      <c r="AC101" s="138"/>
      <c r="AD101" s="138"/>
      <c r="AE101" s="138"/>
      <c r="AF101" s="138"/>
      <c r="AG101" s="138"/>
      <c r="AH101" s="138"/>
      <c r="AI101" s="138"/>
      <c r="AJ101" s="138"/>
      <c r="AK101" s="138"/>
      <c r="AL101" s="138"/>
      <c r="AM101" s="138"/>
      <c r="AN101" s="138"/>
      <c r="AO101" s="138"/>
      <c r="AP101" s="138"/>
      <c r="AQ101" s="138"/>
      <c r="AR101" s="138"/>
      <c r="AS101" s="138"/>
      <c r="AT101" s="138"/>
      <c r="AU101" s="138"/>
      <c r="AV101" s="138"/>
      <c r="AW101" s="138"/>
      <c r="AX101" s="138"/>
      <c r="AY101" s="138"/>
      <c r="AZ101" s="138"/>
      <c r="BA101" s="138"/>
      <c r="BB101" s="138"/>
      <c r="BC101" s="138"/>
      <c r="BD101" s="138"/>
      <c r="BE101" s="138"/>
      <c r="BF101" s="138"/>
      <c r="BG101" s="138"/>
      <c r="BH101" s="138"/>
      <c r="BI101" s="138"/>
      <c r="BJ101" s="138"/>
      <c r="BK101" s="138"/>
    </row>
    <row r="102" spans="1:63" x14ac:dyDescent="0.15">
      <c r="A102" s="138"/>
      <c r="B102" s="138"/>
      <c r="C102" s="138"/>
      <c r="D102" s="138"/>
      <c r="E102" s="138"/>
      <c r="F102" s="138"/>
      <c r="G102" s="138"/>
      <c r="H102" s="138"/>
      <c r="I102" s="138"/>
      <c r="J102" s="138"/>
      <c r="K102" s="138"/>
      <c r="L102" s="138"/>
      <c r="M102" s="138"/>
      <c r="N102" s="138"/>
      <c r="O102" s="138"/>
      <c r="P102" s="138"/>
      <c r="Q102" s="138"/>
      <c r="R102" s="138"/>
      <c r="S102" s="138"/>
      <c r="T102" s="138"/>
      <c r="U102" s="138"/>
      <c r="V102" s="138"/>
      <c r="W102" s="138"/>
      <c r="X102" s="138"/>
      <c r="Y102" s="138"/>
      <c r="Z102" s="138"/>
      <c r="AA102" s="138"/>
      <c r="AB102" s="138"/>
      <c r="AC102" s="138"/>
      <c r="AD102" s="138"/>
      <c r="AE102" s="138"/>
      <c r="AF102" s="138"/>
      <c r="AG102" s="138"/>
      <c r="AH102" s="138"/>
      <c r="AI102" s="138"/>
      <c r="AJ102" s="138"/>
      <c r="AK102" s="138"/>
      <c r="AL102" s="138"/>
      <c r="AM102" s="138"/>
      <c r="AN102" s="138"/>
      <c r="AO102" s="138"/>
      <c r="AP102" s="138"/>
      <c r="AQ102" s="138"/>
      <c r="AR102" s="138"/>
      <c r="AS102" s="138"/>
      <c r="AT102" s="138"/>
      <c r="AU102" s="138"/>
      <c r="AV102" s="138"/>
      <c r="AW102" s="138"/>
      <c r="AX102" s="138"/>
      <c r="AY102" s="138"/>
      <c r="AZ102" s="138"/>
      <c r="BA102" s="138"/>
      <c r="BB102" s="138"/>
      <c r="BC102" s="138"/>
      <c r="BD102" s="138"/>
      <c r="BE102" s="138"/>
      <c r="BF102" s="138"/>
      <c r="BG102" s="138"/>
      <c r="BH102" s="138"/>
      <c r="BI102" s="138"/>
      <c r="BJ102" s="138"/>
      <c r="BK102" s="138"/>
    </row>
    <row r="103" spans="1:63" x14ac:dyDescent="0.15">
      <c r="A103" s="138"/>
      <c r="B103" s="138"/>
      <c r="C103" s="138"/>
      <c r="D103" s="138"/>
      <c r="E103" s="138"/>
      <c r="F103" s="138"/>
      <c r="G103" s="138"/>
      <c r="H103" s="138"/>
      <c r="I103" s="138"/>
      <c r="J103" s="138"/>
      <c r="K103" s="138"/>
      <c r="L103" s="138"/>
      <c r="M103" s="138"/>
      <c r="N103" s="138"/>
      <c r="O103" s="138"/>
      <c r="P103" s="138"/>
      <c r="Q103" s="138"/>
      <c r="R103" s="138"/>
      <c r="S103" s="138"/>
      <c r="T103" s="138"/>
      <c r="U103" s="138"/>
      <c r="V103" s="138"/>
      <c r="W103" s="138"/>
      <c r="X103" s="138"/>
      <c r="Y103" s="138"/>
      <c r="Z103" s="138"/>
      <c r="AA103" s="138"/>
      <c r="AB103" s="138"/>
      <c r="AC103" s="138"/>
      <c r="AD103" s="138"/>
      <c r="AE103" s="138"/>
      <c r="AF103" s="138"/>
      <c r="AG103" s="138"/>
      <c r="AH103" s="138"/>
      <c r="AI103" s="138"/>
      <c r="AJ103" s="138"/>
      <c r="AK103" s="138"/>
      <c r="AL103" s="138"/>
      <c r="AM103" s="138"/>
      <c r="AN103" s="138"/>
      <c r="AO103" s="138"/>
      <c r="AP103" s="138"/>
      <c r="AQ103" s="138"/>
      <c r="AR103" s="138"/>
      <c r="AS103" s="138"/>
      <c r="AT103" s="138"/>
      <c r="AU103" s="138"/>
      <c r="AV103" s="138"/>
      <c r="AW103" s="138"/>
      <c r="AX103" s="138"/>
      <c r="AY103" s="138"/>
      <c r="AZ103" s="138"/>
      <c r="BA103" s="138"/>
      <c r="BB103" s="138"/>
      <c r="BC103" s="138"/>
      <c r="BD103" s="138"/>
      <c r="BE103" s="138"/>
      <c r="BF103" s="138"/>
      <c r="BG103" s="138"/>
      <c r="BH103" s="138"/>
      <c r="BI103" s="138"/>
      <c r="BJ103" s="138"/>
      <c r="BK103" s="138"/>
    </row>
    <row r="104" spans="1:63" x14ac:dyDescent="0.15">
      <c r="A104" s="138"/>
      <c r="B104" s="138"/>
      <c r="C104" s="138"/>
      <c r="D104" s="138"/>
      <c r="E104" s="138"/>
      <c r="F104" s="138"/>
      <c r="G104" s="138"/>
      <c r="H104" s="138"/>
      <c r="I104" s="138"/>
      <c r="J104" s="138"/>
      <c r="K104" s="138"/>
      <c r="L104" s="138"/>
      <c r="M104" s="138"/>
      <c r="N104" s="138"/>
      <c r="O104" s="138"/>
      <c r="P104" s="138"/>
      <c r="Q104" s="138"/>
      <c r="R104" s="138"/>
      <c r="S104" s="138"/>
      <c r="T104" s="138"/>
      <c r="U104" s="138"/>
      <c r="V104" s="138"/>
      <c r="W104" s="138"/>
      <c r="X104" s="138"/>
      <c r="Y104" s="138"/>
      <c r="Z104" s="138"/>
      <c r="AA104" s="138"/>
      <c r="AB104" s="138"/>
      <c r="AC104" s="138"/>
      <c r="AD104" s="138"/>
      <c r="AE104" s="138"/>
      <c r="AF104" s="138"/>
      <c r="AG104" s="138"/>
      <c r="AH104" s="138"/>
      <c r="AI104" s="138"/>
      <c r="AJ104" s="138"/>
      <c r="AK104" s="138"/>
      <c r="AL104" s="138"/>
      <c r="AM104" s="138"/>
      <c r="AN104" s="138"/>
      <c r="AO104" s="138"/>
      <c r="AP104" s="138"/>
      <c r="AQ104" s="138"/>
      <c r="AR104" s="138"/>
      <c r="AS104" s="138"/>
      <c r="AT104" s="138"/>
      <c r="AU104" s="138"/>
      <c r="AV104" s="138"/>
      <c r="AW104" s="138"/>
      <c r="AX104" s="138"/>
      <c r="AY104" s="138"/>
      <c r="AZ104" s="138"/>
      <c r="BA104" s="138"/>
      <c r="BB104" s="138"/>
      <c r="BC104" s="138"/>
      <c r="BD104" s="138"/>
      <c r="BE104" s="138"/>
      <c r="BF104" s="138"/>
      <c r="BG104" s="138"/>
      <c r="BH104" s="138"/>
      <c r="BI104" s="138"/>
      <c r="BJ104" s="138"/>
      <c r="BK104" s="138"/>
    </row>
    <row r="105" spans="1:63" x14ac:dyDescent="0.15">
      <c r="A105" s="138"/>
      <c r="B105" s="138"/>
      <c r="C105" s="138"/>
      <c r="D105" s="138"/>
      <c r="E105" s="138"/>
      <c r="F105" s="138"/>
      <c r="G105" s="138"/>
      <c r="H105" s="138"/>
      <c r="I105" s="138"/>
      <c r="J105" s="138"/>
      <c r="K105" s="138"/>
      <c r="L105" s="138"/>
      <c r="M105" s="138"/>
      <c r="N105" s="138"/>
      <c r="O105" s="138"/>
      <c r="P105" s="138"/>
      <c r="Q105" s="138"/>
      <c r="R105" s="138"/>
      <c r="S105" s="138"/>
      <c r="T105" s="138"/>
      <c r="U105" s="138"/>
      <c r="V105" s="138"/>
      <c r="W105" s="138"/>
      <c r="X105" s="138"/>
      <c r="Y105" s="138"/>
      <c r="Z105" s="138"/>
      <c r="AA105" s="138"/>
      <c r="AB105" s="138"/>
      <c r="AC105" s="138"/>
      <c r="AD105" s="138"/>
      <c r="AE105" s="138"/>
      <c r="AF105" s="138"/>
      <c r="AG105" s="138"/>
      <c r="AH105" s="138"/>
      <c r="AI105" s="138"/>
      <c r="AJ105" s="138"/>
      <c r="AK105" s="138"/>
      <c r="AL105" s="138"/>
      <c r="AM105" s="138"/>
      <c r="AN105" s="138"/>
      <c r="AO105" s="138"/>
      <c r="AP105" s="138"/>
      <c r="AQ105" s="138"/>
      <c r="AR105" s="138"/>
      <c r="AS105" s="138"/>
      <c r="AT105" s="138"/>
      <c r="AU105" s="138"/>
      <c r="AV105" s="138"/>
      <c r="AW105" s="138"/>
      <c r="AX105" s="138"/>
      <c r="AY105" s="138"/>
      <c r="AZ105" s="138"/>
      <c r="BA105" s="138"/>
      <c r="BB105" s="138"/>
      <c r="BC105" s="138"/>
      <c r="BD105" s="138"/>
      <c r="BE105" s="138"/>
      <c r="BF105" s="138"/>
      <c r="BG105" s="138"/>
      <c r="BH105" s="138"/>
      <c r="BI105" s="138"/>
      <c r="BJ105" s="138"/>
      <c r="BK105" s="138"/>
    </row>
    <row r="106" spans="1:63" x14ac:dyDescent="0.15">
      <c r="A106" s="138"/>
      <c r="B106" s="138"/>
      <c r="C106" s="138"/>
      <c r="D106" s="138"/>
      <c r="E106" s="138"/>
      <c r="F106" s="138"/>
      <c r="G106" s="138"/>
      <c r="H106" s="138"/>
      <c r="I106" s="138"/>
      <c r="J106" s="138"/>
      <c r="K106" s="138"/>
      <c r="L106" s="138"/>
      <c r="M106" s="138"/>
      <c r="N106" s="138"/>
      <c r="O106" s="138"/>
      <c r="P106" s="138"/>
      <c r="Q106" s="138"/>
      <c r="R106" s="138"/>
      <c r="S106" s="138"/>
      <c r="T106" s="138"/>
      <c r="U106" s="138"/>
      <c r="V106" s="138"/>
      <c r="W106" s="138"/>
      <c r="X106" s="138"/>
      <c r="Y106" s="138"/>
      <c r="Z106" s="138"/>
      <c r="AA106" s="138"/>
      <c r="AB106" s="138"/>
      <c r="AC106" s="138"/>
      <c r="AD106" s="138"/>
      <c r="AE106" s="138"/>
      <c r="AF106" s="138"/>
      <c r="AG106" s="138"/>
      <c r="AH106" s="138"/>
      <c r="AI106" s="138"/>
      <c r="AJ106" s="138"/>
      <c r="AK106" s="138"/>
      <c r="AL106" s="138"/>
      <c r="AM106" s="138"/>
      <c r="AN106" s="138"/>
      <c r="AO106" s="138"/>
      <c r="AP106" s="138"/>
      <c r="AQ106" s="138"/>
      <c r="AR106" s="138"/>
      <c r="AS106" s="138"/>
      <c r="AT106" s="138"/>
      <c r="AU106" s="138"/>
      <c r="AV106" s="138"/>
      <c r="AW106" s="138"/>
      <c r="AX106" s="138"/>
      <c r="AY106" s="138"/>
      <c r="AZ106" s="138"/>
      <c r="BA106" s="138"/>
      <c r="BB106" s="138"/>
      <c r="BC106" s="138"/>
      <c r="BD106" s="138"/>
      <c r="BE106" s="138"/>
      <c r="BF106" s="138"/>
      <c r="BG106" s="138"/>
      <c r="BH106" s="138"/>
      <c r="BI106" s="138"/>
      <c r="BJ106" s="138"/>
      <c r="BK106" s="138"/>
    </row>
    <row r="107" spans="1:63" x14ac:dyDescent="0.15">
      <c r="A107" s="138"/>
      <c r="B107" s="138"/>
      <c r="C107" s="138"/>
      <c r="D107" s="138"/>
      <c r="E107" s="138"/>
      <c r="F107" s="138"/>
      <c r="G107" s="138"/>
      <c r="H107" s="138"/>
      <c r="I107" s="138"/>
      <c r="J107" s="138"/>
      <c r="K107" s="138"/>
      <c r="L107" s="138"/>
      <c r="M107" s="138"/>
      <c r="N107" s="138"/>
      <c r="O107" s="138"/>
      <c r="P107" s="138"/>
      <c r="Q107" s="138"/>
      <c r="R107" s="138"/>
      <c r="S107" s="138"/>
      <c r="T107" s="138"/>
      <c r="U107" s="138"/>
      <c r="V107" s="138"/>
      <c r="W107" s="138"/>
      <c r="X107" s="138"/>
      <c r="Y107" s="138"/>
      <c r="Z107" s="138"/>
      <c r="AA107" s="138"/>
      <c r="AB107" s="138"/>
      <c r="AC107" s="138"/>
      <c r="AD107" s="138"/>
      <c r="AE107" s="138"/>
      <c r="AF107" s="138"/>
      <c r="AG107" s="138"/>
      <c r="AH107" s="138"/>
      <c r="AI107" s="138"/>
      <c r="AJ107" s="138"/>
      <c r="AK107" s="138"/>
      <c r="AL107" s="138"/>
      <c r="AM107" s="138"/>
      <c r="AN107" s="138"/>
      <c r="AO107" s="138"/>
      <c r="AP107" s="138"/>
      <c r="AQ107" s="138"/>
      <c r="AR107" s="138"/>
      <c r="AS107" s="138"/>
      <c r="AT107" s="138"/>
      <c r="AU107" s="138"/>
      <c r="AV107" s="138"/>
      <c r="AW107" s="138"/>
      <c r="AX107" s="138"/>
      <c r="AY107" s="138"/>
      <c r="AZ107" s="138"/>
      <c r="BA107" s="138"/>
      <c r="BB107" s="138"/>
      <c r="BC107" s="138"/>
      <c r="BD107" s="138"/>
      <c r="BE107" s="138"/>
      <c r="BF107" s="138"/>
      <c r="BG107" s="138"/>
      <c r="BH107" s="138"/>
      <c r="BI107" s="138"/>
      <c r="BJ107" s="138"/>
      <c r="BK107" s="138"/>
    </row>
    <row r="108" spans="1:63" x14ac:dyDescent="0.15">
      <c r="A108" s="138"/>
      <c r="B108" s="138"/>
      <c r="C108" s="138"/>
      <c r="D108" s="138"/>
      <c r="E108" s="138"/>
      <c r="F108" s="138"/>
      <c r="G108" s="138"/>
      <c r="H108" s="138"/>
      <c r="I108" s="138"/>
      <c r="J108" s="138"/>
      <c r="K108" s="138"/>
      <c r="L108" s="138"/>
      <c r="M108" s="138"/>
      <c r="N108" s="138"/>
      <c r="O108" s="138"/>
      <c r="P108" s="138"/>
      <c r="Q108" s="138"/>
      <c r="R108" s="138"/>
      <c r="S108" s="138"/>
      <c r="T108" s="138"/>
      <c r="U108" s="138"/>
      <c r="V108" s="138"/>
      <c r="W108" s="138"/>
      <c r="X108" s="138"/>
      <c r="Y108" s="138"/>
      <c r="Z108" s="138"/>
      <c r="AA108" s="138"/>
      <c r="AB108" s="138"/>
      <c r="AC108" s="138"/>
      <c r="AD108" s="138"/>
      <c r="AE108" s="138"/>
      <c r="AF108" s="138"/>
      <c r="AG108" s="138"/>
      <c r="AH108" s="138"/>
      <c r="AI108" s="138"/>
      <c r="AJ108" s="138"/>
      <c r="AK108" s="138"/>
      <c r="AL108" s="138"/>
      <c r="AM108" s="138"/>
      <c r="AN108" s="138"/>
      <c r="AO108" s="138"/>
      <c r="AP108" s="138"/>
      <c r="AQ108" s="138"/>
      <c r="AR108" s="138"/>
      <c r="AS108" s="138"/>
      <c r="AT108" s="138"/>
      <c r="AU108" s="138"/>
      <c r="AV108" s="138"/>
      <c r="AW108" s="138"/>
      <c r="AX108" s="138"/>
      <c r="AY108" s="138"/>
      <c r="AZ108" s="138"/>
      <c r="BA108" s="138"/>
      <c r="BB108" s="138"/>
      <c r="BC108" s="138"/>
      <c r="BD108" s="138"/>
      <c r="BE108" s="138"/>
      <c r="BF108" s="138"/>
      <c r="BG108" s="138"/>
      <c r="BH108" s="138"/>
      <c r="BI108" s="138"/>
      <c r="BJ108" s="138"/>
      <c r="BK108" s="138"/>
    </row>
    <row r="109" spans="1:63" x14ac:dyDescent="0.15">
      <c r="A109" s="138"/>
      <c r="B109" s="138"/>
      <c r="C109" s="138"/>
      <c r="D109" s="138"/>
      <c r="E109" s="138"/>
      <c r="F109" s="138"/>
      <c r="G109" s="138"/>
      <c r="H109" s="138"/>
      <c r="I109" s="138"/>
      <c r="J109" s="138"/>
      <c r="K109" s="138"/>
      <c r="L109" s="138"/>
      <c r="M109" s="138"/>
      <c r="N109" s="138"/>
      <c r="O109" s="138"/>
      <c r="P109" s="138"/>
      <c r="Q109" s="138"/>
      <c r="R109" s="138"/>
      <c r="S109" s="138"/>
      <c r="T109" s="138"/>
      <c r="U109" s="138"/>
      <c r="V109" s="138"/>
      <c r="W109" s="138"/>
      <c r="X109" s="138"/>
      <c r="Y109" s="138"/>
      <c r="Z109" s="138"/>
      <c r="AA109" s="138"/>
      <c r="AB109" s="138"/>
      <c r="AC109" s="138"/>
      <c r="AD109" s="138"/>
      <c r="AE109" s="138"/>
      <c r="AF109" s="138"/>
      <c r="AG109" s="138"/>
      <c r="AH109" s="138"/>
      <c r="AI109" s="138"/>
      <c r="AJ109" s="138"/>
      <c r="AK109" s="138"/>
      <c r="AL109" s="138"/>
      <c r="AM109" s="138"/>
      <c r="AN109" s="138"/>
      <c r="AO109" s="138"/>
      <c r="AP109" s="138"/>
      <c r="AQ109" s="138"/>
      <c r="AR109" s="138"/>
      <c r="AS109" s="138"/>
      <c r="AT109" s="138"/>
      <c r="AU109" s="138"/>
      <c r="AV109" s="138"/>
      <c r="AW109" s="138"/>
      <c r="AX109" s="138"/>
      <c r="AY109" s="138"/>
      <c r="AZ109" s="138"/>
      <c r="BA109" s="138"/>
      <c r="BB109" s="138"/>
      <c r="BC109" s="138"/>
      <c r="BD109" s="138"/>
      <c r="BE109" s="138"/>
      <c r="BF109" s="138"/>
      <c r="BG109" s="138"/>
      <c r="BH109" s="138"/>
      <c r="BI109" s="138"/>
      <c r="BJ109" s="138"/>
      <c r="BK109" s="138"/>
    </row>
    <row r="110" spans="1:63" x14ac:dyDescent="0.15">
      <c r="A110" s="138"/>
      <c r="B110" s="138"/>
      <c r="C110" s="138"/>
      <c r="D110" s="138"/>
      <c r="E110" s="138"/>
      <c r="F110" s="138"/>
      <c r="G110" s="138"/>
      <c r="H110" s="138"/>
      <c r="I110" s="138"/>
      <c r="J110" s="138"/>
      <c r="K110" s="138"/>
      <c r="L110" s="138"/>
      <c r="M110" s="138"/>
      <c r="N110" s="138"/>
      <c r="O110" s="138"/>
      <c r="P110" s="138"/>
      <c r="Q110" s="138"/>
      <c r="R110" s="138"/>
      <c r="S110" s="138"/>
      <c r="T110" s="138"/>
      <c r="U110" s="138"/>
      <c r="V110" s="138"/>
      <c r="W110" s="138"/>
      <c r="X110" s="138"/>
      <c r="Y110" s="138"/>
      <c r="Z110" s="138"/>
      <c r="AA110" s="138"/>
      <c r="AB110" s="138"/>
      <c r="AC110" s="138"/>
      <c r="AD110" s="138"/>
      <c r="AE110" s="138"/>
      <c r="AF110" s="138"/>
      <c r="AG110" s="138"/>
      <c r="AH110" s="138"/>
      <c r="AI110" s="138"/>
      <c r="AJ110" s="138"/>
      <c r="AK110" s="138"/>
      <c r="AL110" s="138"/>
      <c r="AM110" s="138"/>
      <c r="AN110" s="138"/>
      <c r="AO110" s="138"/>
      <c r="AP110" s="138"/>
      <c r="AQ110" s="138"/>
      <c r="AR110" s="138"/>
      <c r="AS110" s="138"/>
      <c r="AT110" s="138"/>
      <c r="AU110" s="138"/>
      <c r="AV110" s="138"/>
      <c r="AW110" s="138"/>
      <c r="AX110" s="138"/>
      <c r="AY110" s="138"/>
      <c r="AZ110" s="138"/>
      <c r="BA110" s="138"/>
      <c r="BB110" s="138"/>
      <c r="BC110" s="138"/>
      <c r="BD110" s="138"/>
      <c r="BE110" s="138"/>
      <c r="BF110" s="138"/>
      <c r="BG110" s="138"/>
      <c r="BH110" s="138"/>
      <c r="BI110" s="138"/>
      <c r="BJ110" s="138"/>
      <c r="BK110" s="138"/>
    </row>
    <row r="111" spans="1:63" x14ac:dyDescent="0.15">
      <c r="A111" s="138"/>
      <c r="B111" s="138"/>
      <c r="C111" s="138"/>
      <c r="D111" s="138"/>
      <c r="E111" s="138"/>
      <c r="F111" s="138"/>
      <c r="G111" s="138"/>
      <c r="H111" s="138"/>
      <c r="I111" s="138"/>
      <c r="J111" s="138"/>
      <c r="K111" s="138"/>
      <c r="L111" s="138"/>
      <c r="M111" s="138"/>
      <c r="N111" s="138"/>
      <c r="O111" s="138"/>
      <c r="P111" s="138"/>
      <c r="Q111" s="138"/>
      <c r="R111" s="138"/>
      <c r="S111" s="138"/>
      <c r="T111" s="138"/>
      <c r="U111" s="138"/>
      <c r="V111" s="138"/>
      <c r="W111" s="138"/>
      <c r="X111" s="138"/>
      <c r="Y111" s="138"/>
      <c r="Z111" s="138"/>
      <c r="AA111" s="138"/>
      <c r="AB111" s="138"/>
      <c r="AC111" s="138"/>
      <c r="AD111" s="138"/>
      <c r="AE111" s="138"/>
      <c r="AF111" s="138"/>
      <c r="AG111" s="138"/>
      <c r="AH111" s="138"/>
      <c r="AI111" s="138"/>
      <c r="AJ111" s="138"/>
      <c r="AK111" s="138"/>
      <c r="AL111" s="138"/>
      <c r="AM111" s="138"/>
      <c r="AN111" s="138"/>
      <c r="AO111" s="138"/>
      <c r="AP111" s="138"/>
      <c r="AQ111" s="138"/>
      <c r="AR111" s="138"/>
      <c r="AS111" s="138"/>
      <c r="AT111" s="138"/>
      <c r="AU111" s="138"/>
      <c r="AV111" s="138"/>
      <c r="AW111" s="138"/>
      <c r="AX111" s="138"/>
      <c r="AY111" s="138"/>
      <c r="AZ111" s="138"/>
      <c r="BA111" s="138"/>
      <c r="BB111" s="138"/>
      <c r="BC111" s="138"/>
      <c r="BD111" s="138"/>
      <c r="BE111" s="138"/>
      <c r="BF111" s="138"/>
      <c r="BG111" s="138"/>
      <c r="BH111" s="138"/>
      <c r="BI111" s="138"/>
      <c r="BJ111" s="138"/>
      <c r="BK111" s="138"/>
    </row>
    <row r="112" spans="1:63" x14ac:dyDescent="0.15">
      <c r="A112" s="138"/>
      <c r="B112" s="138"/>
      <c r="C112" s="138"/>
      <c r="D112" s="138"/>
      <c r="E112" s="138"/>
      <c r="F112" s="138"/>
      <c r="G112" s="138"/>
      <c r="H112" s="138"/>
      <c r="I112" s="138"/>
      <c r="J112" s="138"/>
      <c r="K112" s="138"/>
      <c r="L112" s="138"/>
      <c r="M112" s="138"/>
      <c r="N112" s="138"/>
      <c r="O112" s="138"/>
      <c r="P112" s="138"/>
      <c r="Q112" s="138"/>
      <c r="R112" s="138"/>
      <c r="S112" s="138"/>
      <c r="T112" s="138"/>
      <c r="U112" s="138"/>
      <c r="V112" s="138"/>
      <c r="W112" s="138"/>
      <c r="X112" s="138"/>
      <c r="Y112" s="138"/>
      <c r="Z112" s="138"/>
      <c r="AA112" s="138"/>
      <c r="AB112" s="138"/>
      <c r="AC112" s="138"/>
      <c r="AD112" s="138"/>
      <c r="AE112" s="138"/>
      <c r="AF112" s="138"/>
      <c r="AG112" s="138"/>
      <c r="AH112" s="138"/>
      <c r="AI112" s="138"/>
      <c r="AJ112" s="138"/>
      <c r="AK112" s="138"/>
      <c r="AL112" s="138"/>
      <c r="AM112" s="138"/>
      <c r="AN112" s="138"/>
      <c r="AO112" s="138"/>
      <c r="AP112" s="138"/>
      <c r="AQ112" s="138"/>
      <c r="AR112" s="138"/>
      <c r="AS112" s="138"/>
      <c r="AT112" s="138"/>
      <c r="AU112" s="138"/>
      <c r="AV112" s="138"/>
      <c r="AW112" s="138"/>
      <c r="AX112" s="138"/>
      <c r="AY112" s="138"/>
      <c r="AZ112" s="138"/>
      <c r="BA112" s="138"/>
      <c r="BB112" s="138"/>
      <c r="BC112" s="138"/>
      <c r="BD112" s="138"/>
      <c r="BE112" s="138"/>
      <c r="BF112" s="138"/>
      <c r="BG112" s="138"/>
      <c r="BH112" s="138"/>
      <c r="BI112" s="138"/>
      <c r="BJ112" s="138"/>
      <c r="BK112" s="138"/>
    </row>
    <row r="113" spans="1:63" x14ac:dyDescent="0.15">
      <c r="A113" s="138"/>
      <c r="B113" s="138"/>
      <c r="C113" s="138"/>
      <c r="D113" s="138"/>
      <c r="E113" s="138"/>
      <c r="F113" s="138"/>
      <c r="G113" s="138"/>
      <c r="H113" s="138"/>
      <c r="I113" s="138"/>
      <c r="J113" s="138"/>
      <c r="K113" s="138"/>
      <c r="L113" s="138"/>
      <c r="M113" s="138"/>
      <c r="N113" s="138"/>
      <c r="O113" s="138"/>
      <c r="P113" s="138"/>
      <c r="Q113" s="138"/>
      <c r="R113" s="138"/>
      <c r="S113" s="138"/>
      <c r="T113" s="138"/>
      <c r="U113" s="138"/>
      <c r="V113" s="138"/>
      <c r="W113" s="138"/>
      <c r="X113" s="138"/>
      <c r="Y113" s="138"/>
      <c r="Z113" s="138"/>
      <c r="AA113" s="138"/>
      <c r="AB113" s="138"/>
      <c r="AC113" s="138"/>
      <c r="AD113" s="138"/>
      <c r="AE113" s="138"/>
      <c r="AF113" s="138"/>
      <c r="AG113" s="138"/>
      <c r="AH113" s="138"/>
      <c r="AI113" s="138"/>
      <c r="AJ113" s="138"/>
      <c r="AK113" s="138"/>
      <c r="AL113" s="138"/>
      <c r="AM113" s="138"/>
      <c r="AN113" s="138"/>
      <c r="AO113" s="138"/>
      <c r="AP113" s="138"/>
      <c r="AQ113" s="138"/>
      <c r="AR113" s="138"/>
      <c r="AS113" s="138"/>
      <c r="AT113" s="138"/>
      <c r="AU113" s="138"/>
      <c r="AV113" s="138"/>
      <c r="AW113" s="138"/>
      <c r="AX113" s="138"/>
      <c r="AY113" s="138"/>
      <c r="AZ113" s="138"/>
      <c r="BA113" s="138"/>
      <c r="BB113" s="138"/>
      <c r="BC113" s="138"/>
      <c r="BD113" s="138"/>
      <c r="BE113" s="138"/>
      <c r="BF113" s="138"/>
      <c r="BG113" s="138"/>
      <c r="BH113" s="138"/>
      <c r="BI113" s="138"/>
      <c r="BJ113" s="138"/>
      <c r="BK113" s="138"/>
    </row>
  </sheetData>
  <mergeCells count="3">
    <mergeCell ref="X22:AD22"/>
    <mergeCell ref="R4:AG4"/>
    <mergeCell ref="B58:AH58"/>
  </mergeCells>
  <phoneticPr fontId="0" type="noConversion"/>
  <printOptions horizontalCentered="1" verticalCentered="1"/>
  <pageMargins left="0.25" right="0.25" top="0.25" bottom="0.25" header="0.19" footer="0.28000000000000003"/>
  <pageSetup scale="55"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BJ113"/>
  <sheetViews>
    <sheetView showGridLines="0" zoomScale="65" workbookViewId="0"/>
  </sheetViews>
  <sheetFormatPr baseColWidth="10" defaultColWidth="8.83203125" defaultRowHeight="13" x14ac:dyDescent="0.15"/>
  <cols>
    <col min="1" max="1" width="1" customWidth="1"/>
    <col min="2" max="2" width="21.6640625" customWidth="1"/>
    <col min="3" max="30" width="8.33203125" customWidth="1"/>
    <col min="31" max="31" width="1.6640625" customWidth="1"/>
    <col min="32" max="34" width="8.33203125" style="32" customWidth="1"/>
    <col min="35" max="35" width="2" style="32" customWidth="1"/>
    <col min="36" max="39" width="9.33203125" style="32" bestFit="1" customWidth="1"/>
  </cols>
  <sheetData>
    <row r="1" spans="1:62" ht="36" customHeight="1" x14ac:dyDescent="0.15">
      <c r="A1" s="4"/>
      <c r="B1" s="30" t="s">
        <v>87</v>
      </c>
      <c r="AF1"/>
      <c r="AG1"/>
      <c r="AH1"/>
      <c r="AI1"/>
      <c r="AJ1" s="138"/>
      <c r="AK1" s="138"/>
      <c r="AL1" s="138"/>
      <c r="AM1" s="138"/>
      <c r="AN1" s="138"/>
      <c r="AO1" s="138"/>
      <c r="AP1" s="138"/>
      <c r="AQ1" s="138"/>
      <c r="AR1" s="138"/>
      <c r="AS1" s="138"/>
      <c r="AT1" s="138"/>
      <c r="AU1" s="138"/>
      <c r="AV1" s="138"/>
      <c r="AW1" s="138"/>
      <c r="AX1" s="138"/>
      <c r="AY1" s="138"/>
      <c r="AZ1" s="138"/>
      <c r="BA1" s="138"/>
      <c r="BB1" s="138"/>
      <c r="BC1" s="138"/>
      <c r="BD1" s="138"/>
      <c r="BE1" s="138"/>
      <c r="BF1" s="138"/>
      <c r="BG1" s="138"/>
      <c r="BH1" s="138"/>
      <c r="BI1" s="138"/>
      <c r="BJ1" s="138"/>
    </row>
    <row r="2" spans="1:62" ht="17" customHeight="1" x14ac:dyDescent="0.25">
      <c r="A2" s="5"/>
      <c r="B2" s="10" t="s">
        <v>93</v>
      </c>
      <c r="AF2"/>
      <c r="AG2" s="127"/>
      <c r="AH2"/>
      <c r="AI2"/>
      <c r="AJ2" s="138"/>
      <c r="AK2" s="138"/>
      <c r="AL2" s="138"/>
      <c r="AM2" s="138"/>
      <c r="AN2" s="138"/>
      <c r="AO2" s="138"/>
      <c r="AP2" s="138"/>
      <c r="AQ2" s="138"/>
      <c r="AR2" s="138"/>
      <c r="AS2" s="138"/>
      <c r="AT2" s="138"/>
      <c r="AU2" s="138"/>
      <c r="AV2" s="138"/>
      <c r="AW2" s="138"/>
      <c r="AX2" s="138"/>
      <c r="AY2" s="138"/>
      <c r="AZ2" s="138"/>
      <c r="BA2" s="138"/>
      <c r="BB2" s="138"/>
      <c r="BC2" s="138"/>
      <c r="BD2" s="138"/>
      <c r="BE2" s="138"/>
      <c r="BF2" s="138"/>
      <c r="BG2" s="138"/>
      <c r="BH2" s="138"/>
      <c r="BI2" s="138"/>
      <c r="BJ2" s="138"/>
    </row>
    <row r="3" spans="1:62" ht="17" customHeight="1" x14ac:dyDescent="0.25">
      <c r="A3" s="5"/>
      <c r="B3" s="10" t="s">
        <v>94</v>
      </c>
      <c r="AF3"/>
      <c r="AG3"/>
      <c r="AH3"/>
      <c r="AI3"/>
      <c r="AJ3" s="138"/>
      <c r="AK3" s="138"/>
      <c r="AL3" s="138"/>
      <c r="AM3" s="138"/>
      <c r="AN3" s="138"/>
      <c r="AO3" s="138"/>
      <c r="AP3" s="138"/>
      <c r="AQ3" s="138"/>
      <c r="AR3" s="138"/>
      <c r="AS3" s="138"/>
      <c r="AT3" s="138"/>
      <c r="AU3" s="138"/>
      <c r="AV3" s="138"/>
      <c r="AW3" s="138"/>
      <c r="AX3" s="138"/>
      <c r="AY3" s="138"/>
      <c r="AZ3" s="138"/>
      <c r="BA3" s="138"/>
      <c r="BB3" s="138"/>
      <c r="BC3" s="138"/>
      <c r="BD3" s="138"/>
      <c r="BE3" s="138"/>
      <c r="BF3" s="138"/>
      <c r="BG3" s="138"/>
      <c r="BH3" s="138"/>
      <c r="BI3" s="138"/>
      <c r="BJ3" s="138"/>
    </row>
    <row r="4" spans="1:62" ht="17" customHeight="1" x14ac:dyDescent="0.25">
      <c r="A4" s="5"/>
      <c r="B4" s="104" t="s">
        <v>95</v>
      </c>
      <c r="C4" s="3"/>
      <c r="D4" s="3"/>
      <c r="E4" s="3"/>
      <c r="F4" s="3"/>
      <c r="G4" s="3"/>
      <c r="H4" s="3"/>
      <c r="I4" s="3"/>
      <c r="J4" s="3"/>
      <c r="K4" s="3"/>
      <c r="L4" s="3"/>
      <c r="M4" s="3"/>
      <c r="N4" s="3"/>
      <c r="O4" s="3"/>
      <c r="P4" s="3"/>
      <c r="Q4" s="3"/>
      <c r="R4" s="348" t="s">
        <v>108</v>
      </c>
      <c r="S4" s="348"/>
      <c r="T4" s="348"/>
      <c r="U4" s="348"/>
      <c r="V4" s="348"/>
      <c r="W4" s="348"/>
      <c r="X4" s="348"/>
      <c r="Y4" s="348"/>
      <c r="Z4" s="348"/>
      <c r="AA4" s="348"/>
      <c r="AB4" s="348"/>
      <c r="AC4" s="348"/>
      <c r="AD4" s="348"/>
      <c r="AE4" s="348"/>
      <c r="AF4" s="348"/>
      <c r="AG4" s="348"/>
      <c r="AH4"/>
      <c r="AI4"/>
      <c r="AJ4" s="138"/>
      <c r="AK4" s="138"/>
      <c r="AL4" s="138"/>
      <c r="AM4" s="138"/>
      <c r="AN4" s="138"/>
      <c r="AO4" s="138"/>
      <c r="AP4" s="138"/>
      <c r="AQ4" s="138"/>
      <c r="AR4" s="138"/>
      <c r="AS4" s="138"/>
      <c r="AT4" s="138"/>
      <c r="AU4" s="138"/>
      <c r="AV4" s="138"/>
      <c r="AW4" s="138"/>
      <c r="AX4" s="138"/>
      <c r="AY4" s="138"/>
      <c r="AZ4" s="138"/>
      <c r="BA4" s="138"/>
      <c r="BB4" s="138"/>
      <c r="BC4" s="138"/>
      <c r="BD4" s="138"/>
      <c r="BE4" s="138"/>
      <c r="BF4" s="138"/>
      <c r="BG4" s="138"/>
      <c r="BH4" s="138"/>
      <c r="BI4" s="138"/>
      <c r="BJ4" s="138"/>
    </row>
    <row r="5" spans="1:62" ht="23" x14ac:dyDescent="0.25">
      <c r="A5" s="5"/>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c r="AI5"/>
      <c r="AJ5" s="138"/>
      <c r="AK5" s="138"/>
      <c r="AL5" s="138"/>
      <c r="AM5" s="138"/>
      <c r="AN5" s="138"/>
      <c r="AO5" s="138"/>
      <c r="AP5" s="138"/>
      <c r="AQ5" s="138"/>
      <c r="AR5" s="138"/>
      <c r="AS5" s="138"/>
      <c r="AT5" s="138"/>
      <c r="AU5" s="138"/>
      <c r="AV5" s="138"/>
      <c r="AW5" s="138"/>
      <c r="AX5" s="138"/>
      <c r="AY5" s="138"/>
      <c r="AZ5" s="138"/>
      <c r="BA5" s="138"/>
      <c r="BB5" s="138"/>
      <c r="BC5" s="138"/>
      <c r="BD5" s="138"/>
      <c r="BE5" s="138"/>
      <c r="BF5" s="138"/>
      <c r="BG5" s="138"/>
      <c r="BH5" s="138"/>
      <c r="BI5" s="138"/>
      <c r="BJ5" s="138"/>
    </row>
    <row r="6" spans="1:62" ht="23" x14ac:dyDescent="0.25">
      <c r="A6" s="5"/>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c r="AI6"/>
      <c r="AJ6" s="138"/>
      <c r="AK6" s="138"/>
      <c r="AL6" s="138"/>
      <c r="AM6" s="138"/>
      <c r="AN6" s="138"/>
      <c r="AO6" s="138"/>
      <c r="AP6" s="138"/>
      <c r="AQ6" s="138"/>
      <c r="AR6" s="138"/>
      <c r="AS6" s="138"/>
      <c r="AT6" s="138"/>
      <c r="AU6" s="138"/>
      <c r="AV6" s="138"/>
      <c r="AW6" s="138"/>
      <c r="AX6" s="138"/>
      <c r="AY6" s="138"/>
      <c r="AZ6" s="138"/>
      <c r="BA6" s="138"/>
      <c r="BB6" s="138"/>
      <c r="BC6" s="138"/>
      <c r="BD6" s="138"/>
      <c r="BE6" s="138"/>
      <c r="BF6" s="138"/>
      <c r="BG6" s="138"/>
      <c r="BH6" s="138"/>
      <c r="BI6" s="138"/>
      <c r="BJ6" s="138"/>
    </row>
    <row r="7" spans="1:62" ht="23" x14ac:dyDescent="0.25">
      <c r="A7" s="5"/>
      <c r="B7" s="3"/>
      <c r="C7" s="3"/>
      <c r="D7" s="3"/>
      <c r="E7" s="3"/>
      <c r="F7" s="3"/>
      <c r="G7" s="3"/>
      <c r="H7" s="3"/>
      <c r="I7" s="3"/>
      <c r="J7" s="3"/>
      <c r="K7" s="3"/>
      <c r="L7" s="3"/>
      <c r="M7" s="3"/>
      <c r="N7" s="3"/>
      <c r="O7" s="3"/>
      <c r="P7" s="3"/>
      <c r="Q7" s="3"/>
      <c r="R7" s="3"/>
      <c r="S7" s="3"/>
      <c r="T7" s="3"/>
      <c r="U7" s="3"/>
      <c r="V7" s="3"/>
      <c r="W7" s="3"/>
      <c r="X7" s="3"/>
      <c r="Y7" s="26"/>
      <c r="Z7" s="26"/>
      <c r="AA7" s="26"/>
      <c r="AB7" s="26"/>
      <c r="AC7" s="26"/>
      <c r="AD7" s="3"/>
      <c r="AE7" s="3"/>
      <c r="AF7" s="3"/>
      <c r="AG7" s="3"/>
      <c r="AH7"/>
      <c r="AI7"/>
      <c r="AJ7" s="138"/>
      <c r="AK7" s="138"/>
      <c r="AL7" s="138"/>
      <c r="AM7" s="138"/>
      <c r="AN7" s="138"/>
      <c r="AO7" s="138"/>
      <c r="AP7" s="138"/>
      <c r="AQ7" s="138"/>
      <c r="AR7" s="138"/>
      <c r="AS7" s="138"/>
      <c r="AT7" s="138"/>
      <c r="AU7" s="138"/>
      <c r="AV7" s="138"/>
      <c r="AW7" s="138"/>
      <c r="AX7" s="138"/>
      <c r="AY7" s="138"/>
      <c r="AZ7" s="138"/>
      <c r="BA7" s="138"/>
      <c r="BB7" s="138"/>
      <c r="BC7" s="138"/>
      <c r="BD7" s="138"/>
      <c r="BE7" s="138"/>
      <c r="BF7" s="138"/>
      <c r="BG7" s="138"/>
      <c r="BH7" s="138"/>
      <c r="BI7" s="138"/>
      <c r="BJ7" s="138"/>
    </row>
    <row r="8" spans="1:62" ht="23" x14ac:dyDescent="0.25">
      <c r="A8" s="5"/>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c r="AI8"/>
      <c r="AJ8" s="138"/>
      <c r="AK8" s="138"/>
      <c r="AL8" s="138"/>
      <c r="AM8" s="138"/>
      <c r="AN8" s="138"/>
      <c r="AO8" s="138"/>
      <c r="AP8" s="138"/>
      <c r="AQ8" s="138"/>
      <c r="AR8" s="138"/>
      <c r="AS8" s="138"/>
      <c r="AT8" s="138"/>
      <c r="AU8" s="138"/>
      <c r="AV8" s="138"/>
      <c r="AW8" s="138"/>
      <c r="AX8" s="138"/>
      <c r="AY8" s="138"/>
      <c r="AZ8" s="138"/>
      <c r="BA8" s="138"/>
      <c r="BB8" s="138"/>
      <c r="BC8" s="138"/>
      <c r="BD8" s="138"/>
      <c r="BE8" s="138"/>
      <c r="BF8" s="138"/>
      <c r="BG8" s="138"/>
      <c r="BH8" s="138"/>
      <c r="BI8" s="138"/>
      <c r="BJ8" s="138"/>
    </row>
    <row r="9" spans="1:62" ht="23" x14ac:dyDescent="0.25">
      <c r="A9" s="5"/>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c r="AI9"/>
      <c r="AJ9" s="138"/>
      <c r="AK9" s="138"/>
      <c r="AL9" s="138"/>
      <c r="AM9" s="138"/>
      <c r="AN9" s="138"/>
      <c r="AO9" s="138"/>
      <c r="AP9" s="138"/>
      <c r="AQ9" s="138"/>
      <c r="AR9" s="138"/>
      <c r="AS9" s="138"/>
      <c r="AT9" s="138"/>
      <c r="AU9" s="138"/>
      <c r="AV9" s="138"/>
      <c r="AW9" s="138"/>
      <c r="AX9" s="138"/>
      <c r="AY9" s="138"/>
      <c r="AZ9" s="138"/>
      <c r="BA9" s="138"/>
      <c r="BB9" s="138"/>
      <c r="BC9" s="138"/>
      <c r="BD9" s="138"/>
      <c r="BE9" s="138"/>
      <c r="BF9" s="138"/>
      <c r="BG9" s="138"/>
      <c r="BH9" s="138"/>
      <c r="BI9" s="138"/>
      <c r="BJ9" s="138"/>
    </row>
    <row r="10" spans="1:62" ht="23" x14ac:dyDescent="0.25">
      <c r="A10" s="5"/>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c r="AI10"/>
      <c r="AJ10" s="138"/>
      <c r="AK10" s="138"/>
      <c r="AL10" s="138"/>
      <c r="AM10" s="138"/>
      <c r="AN10" s="138"/>
      <c r="AO10" s="138"/>
      <c r="AP10" s="138"/>
      <c r="AQ10" s="138"/>
      <c r="AR10" s="138"/>
      <c r="AS10" s="138"/>
      <c r="AT10" s="138"/>
      <c r="AU10" s="138"/>
      <c r="AV10" s="138"/>
      <c r="AW10" s="138"/>
      <c r="AX10" s="138"/>
      <c r="AY10" s="138"/>
      <c r="AZ10" s="138"/>
      <c r="BA10" s="138"/>
      <c r="BB10" s="138"/>
      <c r="BC10" s="138"/>
      <c r="BD10" s="138"/>
      <c r="BE10" s="138"/>
      <c r="BF10" s="138"/>
      <c r="BG10" s="138"/>
      <c r="BH10" s="138"/>
      <c r="BI10" s="138"/>
      <c r="BJ10" s="138"/>
    </row>
    <row r="11" spans="1:62" ht="23" x14ac:dyDescent="0.25">
      <c r="A11" s="5"/>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c r="AI11"/>
      <c r="AJ11" s="138"/>
      <c r="AK11" s="138"/>
      <c r="AL11" s="138"/>
      <c r="AM11" s="138"/>
      <c r="AN11" s="138"/>
      <c r="AO11" s="138"/>
      <c r="AP11" s="138"/>
      <c r="AQ11" s="138"/>
      <c r="AR11" s="138"/>
      <c r="AS11" s="138"/>
      <c r="AT11" s="138"/>
      <c r="AU11" s="138"/>
      <c r="AV11" s="138"/>
      <c r="AW11" s="138"/>
      <c r="AX11" s="138"/>
      <c r="AY11" s="138"/>
      <c r="AZ11" s="138"/>
      <c r="BA11" s="138"/>
      <c r="BB11" s="138"/>
      <c r="BC11" s="138"/>
      <c r="BD11" s="138"/>
      <c r="BE11" s="138"/>
      <c r="BF11" s="138"/>
      <c r="BG11" s="138"/>
      <c r="BH11" s="138"/>
      <c r="BI11" s="138"/>
      <c r="BJ11" s="138"/>
    </row>
    <row r="12" spans="1:62" ht="23" x14ac:dyDescent="0.25">
      <c r="A12" s="5"/>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c r="AI12"/>
      <c r="AJ12" s="138"/>
      <c r="AK12" s="138"/>
      <c r="AL12" s="138"/>
      <c r="AM12" s="138"/>
      <c r="AN12" s="138"/>
      <c r="AO12" s="138"/>
      <c r="AP12" s="138"/>
      <c r="AQ12" s="138"/>
      <c r="AR12" s="138"/>
      <c r="AS12" s="138"/>
      <c r="AT12" s="138"/>
      <c r="AU12" s="138"/>
      <c r="AV12" s="138"/>
      <c r="AW12" s="138"/>
      <c r="AX12" s="138"/>
      <c r="AY12" s="138"/>
      <c r="AZ12" s="138"/>
      <c r="BA12" s="138"/>
      <c r="BB12" s="138"/>
      <c r="BC12" s="138"/>
      <c r="BD12" s="138"/>
      <c r="BE12" s="138"/>
      <c r="BF12" s="138"/>
      <c r="BG12" s="138"/>
      <c r="BH12" s="138"/>
      <c r="BI12" s="138"/>
      <c r="BJ12" s="138"/>
    </row>
    <row r="13" spans="1:62" ht="23" x14ac:dyDescent="0.25">
      <c r="A13" s="5"/>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c r="AI13"/>
      <c r="AJ13" s="138"/>
      <c r="AK13" s="138"/>
      <c r="AL13" s="138"/>
      <c r="AM13" s="138"/>
      <c r="AN13" s="138"/>
      <c r="AO13" s="138"/>
      <c r="AP13" s="138"/>
      <c r="AQ13" s="138"/>
      <c r="AR13" s="138"/>
      <c r="AS13" s="138"/>
      <c r="AT13" s="138"/>
      <c r="AU13" s="138"/>
      <c r="AV13" s="138"/>
      <c r="AW13" s="138"/>
      <c r="AX13" s="138"/>
      <c r="AY13" s="138"/>
      <c r="AZ13" s="138"/>
      <c r="BA13" s="138"/>
      <c r="BB13" s="138"/>
      <c r="BC13" s="138"/>
      <c r="BD13" s="138"/>
      <c r="BE13" s="138"/>
      <c r="BF13" s="138"/>
      <c r="BG13" s="138"/>
      <c r="BH13" s="138"/>
      <c r="BI13" s="138"/>
      <c r="BJ13" s="138"/>
    </row>
    <row r="14" spans="1:62" ht="23" x14ac:dyDescent="0.25">
      <c r="A14" s="5"/>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c r="AI14"/>
      <c r="AJ14" s="138"/>
      <c r="AK14" s="138"/>
      <c r="AL14" s="138"/>
      <c r="AM14" s="138"/>
      <c r="AN14" s="138"/>
      <c r="AO14" s="138"/>
      <c r="AP14" s="138"/>
      <c r="AQ14" s="138"/>
      <c r="AR14" s="138"/>
      <c r="AS14" s="138"/>
      <c r="AT14" s="138"/>
      <c r="AU14" s="138"/>
      <c r="AV14" s="138"/>
      <c r="AW14" s="138"/>
      <c r="AX14" s="138"/>
      <c r="AY14" s="138"/>
      <c r="AZ14" s="138"/>
      <c r="BA14" s="138"/>
      <c r="BB14" s="138"/>
      <c r="BC14" s="138"/>
      <c r="BD14" s="138"/>
      <c r="BE14" s="138"/>
      <c r="BF14" s="138"/>
      <c r="BG14" s="138"/>
      <c r="BH14" s="138"/>
      <c r="BI14" s="138"/>
      <c r="BJ14" s="138"/>
    </row>
    <row r="15" spans="1:62" ht="23" x14ac:dyDescent="0.25">
      <c r="A15" s="5"/>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c r="AI15"/>
      <c r="AJ15" s="138"/>
      <c r="AK15" s="138"/>
      <c r="AL15" s="138"/>
      <c r="AM15" s="138"/>
      <c r="AN15" s="138"/>
      <c r="AO15" s="138"/>
      <c r="AP15" s="138"/>
      <c r="AQ15" s="138"/>
      <c r="AR15" s="138"/>
      <c r="AS15" s="138"/>
      <c r="AT15" s="138"/>
      <c r="AU15" s="138"/>
      <c r="AV15" s="138"/>
      <c r="AW15" s="138"/>
      <c r="AX15" s="138"/>
      <c r="AY15" s="138"/>
      <c r="AZ15" s="138"/>
      <c r="BA15" s="138"/>
      <c r="BB15" s="138"/>
      <c r="BC15" s="138"/>
      <c r="BD15" s="138"/>
      <c r="BE15" s="138"/>
      <c r="BF15" s="138"/>
      <c r="BG15" s="138"/>
      <c r="BH15" s="138"/>
      <c r="BI15" s="138"/>
      <c r="BJ15" s="138"/>
    </row>
    <row r="16" spans="1:62" ht="23" x14ac:dyDescent="0.25">
      <c r="A16" s="5"/>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c r="AI16"/>
      <c r="AJ16" s="138"/>
      <c r="AK16" s="138"/>
      <c r="AL16" s="138"/>
      <c r="AM16" s="138"/>
      <c r="AN16" s="138"/>
      <c r="AO16" s="138"/>
      <c r="AP16" s="138"/>
      <c r="AQ16" s="138"/>
      <c r="AR16" s="138"/>
      <c r="AS16" s="138"/>
      <c r="AT16" s="138"/>
      <c r="AU16" s="138"/>
      <c r="AV16" s="138"/>
      <c r="AW16" s="138"/>
      <c r="AX16" s="138"/>
      <c r="AY16" s="138"/>
      <c r="AZ16" s="138"/>
      <c r="BA16" s="138"/>
      <c r="BB16" s="138"/>
      <c r="BC16" s="138"/>
      <c r="BD16" s="138"/>
      <c r="BE16" s="138"/>
      <c r="BF16" s="138"/>
      <c r="BG16" s="138"/>
      <c r="BH16" s="138"/>
      <c r="BI16" s="138"/>
      <c r="BJ16" s="138"/>
    </row>
    <row r="17" spans="1:62" ht="23" x14ac:dyDescent="0.25">
      <c r="A17" s="5"/>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c r="AI17"/>
      <c r="AJ17" s="138"/>
      <c r="AK17" s="138"/>
      <c r="AL17" s="138"/>
      <c r="AM17" s="138"/>
      <c r="AN17" s="138"/>
      <c r="AO17" s="138"/>
      <c r="AP17" s="138"/>
      <c r="AQ17" s="138"/>
      <c r="AR17" s="138"/>
      <c r="AS17" s="138"/>
      <c r="AT17" s="138"/>
      <c r="AU17" s="138"/>
      <c r="AV17" s="138"/>
      <c r="AW17" s="138"/>
      <c r="AX17" s="138"/>
      <c r="AY17" s="138"/>
      <c r="AZ17" s="138"/>
      <c r="BA17" s="138"/>
      <c r="BB17" s="138"/>
      <c r="BC17" s="138"/>
      <c r="BD17" s="138"/>
      <c r="BE17" s="138"/>
      <c r="BF17" s="138"/>
      <c r="BG17" s="138"/>
      <c r="BH17" s="138"/>
      <c r="BI17" s="138"/>
      <c r="BJ17" s="138"/>
    </row>
    <row r="18" spans="1:62" ht="23" x14ac:dyDescent="0.25">
      <c r="A18" s="5"/>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c r="AI18"/>
      <c r="AJ18" s="138"/>
      <c r="AK18" s="138"/>
      <c r="AL18" s="138"/>
      <c r="AM18" s="138"/>
      <c r="AN18" s="138"/>
      <c r="AO18" s="138"/>
      <c r="AP18" s="138"/>
      <c r="AQ18" s="138"/>
      <c r="AR18" s="138"/>
      <c r="AS18" s="138"/>
      <c r="AT18" s="138"/>
      <c r="AU18" s="138"/>
      <c r="AV18" s="138"/>
      <c r="AW18" s="138"/>
      <c r="AX18" s="138"/>
      <c r="AY18" s="138"/>
      <c r="AZ18" s="138"/>
      <c r="BA18" s="138"/>
      <c r="BB18" s="138"/>
      <c r="BC18" s="138"/>
      <c r="BD18" s="138"/>
      <c r="BE18" s="138"/>
      <c r="BF18" s="138"/>
      <c r="BG18" s="138"/>
      <c r="BH18" s="138"/>
      <c r="BI18" s="138"/>
      <c r="BJ18" s="138"/>
    </row>
    <row r="19" spans="1:62" ht="23" x14ac:dyDescent="0.25">
      <c r="A19" s="5"/>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c r="AI19"/>
      <c r="AJ19" s="138"/>
      <c r="AK19" s="138"/>
      <c r="AL19" s="138"/>
      <c r="AM19" s="138"/>
      <c r="AN19" s="138"/>
      <c r="AO19" s="138"/>
      <c r="AP19" s="138"/>
      <c r="AQ19" s="138"/>
      <c r="AR19" s="138"/>
      <c r="AS19" s="138"/>
      <c r="AT19" s="138"/>
      <c r="AU19" s="138"/>
      <c r="AV19" s="138"/>
      <c r="AW19" s="138"/>
      <c r="AX19" s="138"/>
      <c r="AY19" s="138"/>
      <c r="AZ19" s="138"/>
      <c r="BA19" s="138"/>
      <c r="BB19" s="138"/>
      <c r="BC19" s="138"/>
      <c r="BD19" s="138"/>
      <c r="BE19" s="138"/>
      <c r="BF19" s="138"/>
      <c r="BG19" s="138"/>
      <c r="BH19" s="138"/>
      <c r="BI19" s="138"/>
      <c r="BJ19" s="138"/>
    </row>
    <row r="20" spans="1:62" ht="11.25" customHeight="1" x14ac:dyDescent="0.25">
      <c r="A20" s="5"/>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c r="AI20"/>
      <c r="AJ20" s="138"/>
      <c r="AK20" s="138"/>
      <c r="AL20" s="138"/>
      <c r="AM20" s="138"/>
      <c r="AN20" s="138"/>
      <c r="AO20" s="138"/>
      <c r="AP20" s="138"/>
      <c r="AQ20" s="138"/>
      <c r="AR20" s="138"/>
      <c r="AS20" s="138"/>
      <c r="AT20" s="138"/>
      <c r="AU20" s="138"/>
      <c r="AV20" s="138"/>
      <c r="AW20" s="138"/>
      <c r="AX20" s="138"/>
      <c r="AY20" s="138"/>
      <c r="AZ20" s="138"/>
      <c r="BA20" s="138"/>
      <c r="BB20" s="138"/>
      <c r="BC20" s="138"/>
      <c r="BD20" s="138"/>
      <c r="BE20" s="138"/>
      <c r="BF20" s="138"/>
      <c r="BG20" s="138"/>
      <c r="BH20" s="138"/>
      <c r="BI20" s="138"/>
      <c r="BJ20" s="138"/>
    </row>
    <row r="21" spans="1:62" ht="20" customHeight="1" thickBot="1" x14ac:dyDescent="0.2">
      <c r="AF21"/>
      <c r="AG21"/>
      <c r="AH21"/>
      <c r="AI21"/>
      <c r="AJ21" s="138"/>
      <c r="AK21" s="138"/>
      <c r="AL21" s="138"/>
      <c r="AM21" s="138"/>
      <c r="AN21" s="138"/>
      <c r="AO21" s="138"/>
      <c r="AP21" s="138"/>
      <c r="AQ21" s="138"/>
      <c r="AR21" s="138"/>
      <c r="AS21" s="138"/>
      <c r="AT21" s="138"/>
      <c r="AU21" s="138"/>
      <c r="AV21" s="138"/>
      <c r="AW21" s="138"/>
      <c r="AX21" s="138"/>
      <c r="AY21" s="138"/>
      <c r="AZ21" s="138"/>
      <c r="BA21" s="138"/>
      <c r="BB21" s="138"/>
      <c r="BC21" s="138"/>
      <c r="BD21" s="138"/>
      <c r="BE21" s="138"/>
      <c r="BF21" s="138"/>
      <c r="BG21" s="138"/>
      <c r="BH21" s="138"/>
      <c r="BI21" s="138"/>
      <c r="BJ21" s="138"/>
    </row>
    <row r="22" spans="1:62" ht="18" customHeight="1" x14ac:dyDescent="0.2">
      <c r="A22" s="7"/>
      <c r="B22" s="29"/>
      <c r="X22" s="346" t="s">
        <v>43</v>
      </c>
      <c r="Y22" s="346"/>
      <c r="Z22" s="346"/>
      <c r="AA22" s="346"/>
      <c r="AB22" s="346"/>
      <c r="AC22" s="346"/>
      <c r="AD22" s="347"/>
      <c r="AF22"/>
      <c r="AG22"/>
      <c r="AH22"/>
      <c r="AI22"/>
      <c r="AJ22" s="138"/>
      <c r="AK22" s="138"/>
      <c r="AL22" s="138"/>
      <c r="AM22" s="138"/>
      <c r="AN22" s="138"/>
      <c r="AO22" s="138"/>
      <c r="AP22" s="138"/>
      <c r="AQ22" s="138"/>
      <c r="AR22" s="138"/>
      <c r="AS22" s="138"/>
      <c r="AT22" s="138"/>
      <c r="AU22" s="138"/>
      <c r="AV22" s="138"/>
      <c r="AW22" s="138"/>
      <c r="AX22" s="138"/>
      <c r="AY22" s="138"/>
      <c r="AZ22" s="138"/>
      <c r="BA22" s="138"/>
      <c r="BB22" s="138"/>
      <c r="BC22" s="138"/>
      <c r="BD22" s="138"/>
      <c r="BE22" s="138"/>
      <c r="BF22" s="138"/>
      <c r="BG22" s="138"/>
      <c r="BH22" s="138"/>
      <c r="BI22" s="138"/>
      <c r="BJ22" s="138"/>
    </row>
    <row r="23" spans="1:62" s="34" customFormat="1" ht="17" x14ac:dyDescent="0.2">
      <c r="B23" s="33"/>
      <c r="C23" s="46" t="s">
        <v>28</v>
      </c>
      <c r="D23" s="46" t="s">
        <v>26</v>
      </c>
      <c r="E23" s="46" t="s">
        <v>27</v>
      </c>
      <c r="F23" s="46" t="s">
        <v>29</v>
      </c>
      <c r="G23" s="46" t="s">
        <v>30</v>
      </c>
      <c r="H23" s="46" t="s">
        <v>31</v>
      </c>
      <c r="I23" s="46" t="s">
        <v>32</v>
      </c>
      <c r="J23" s="46" t="s">
        <v>28</v>
      </c>
      <c r="K23" s="46" t="s">
        <v>26</v>
      </c>
      <c r="L23" s="46" t="s">
        <v>27</v>
      </c>
      <c r="M23" s="46" t="s">
        <v>29</v>
      </c>
      <c r="N23" s="46" t="s">
        <v>30</v>
      </c>
      <c r="O23" s="46" t="s">
        <v>31</v>
      </c>
      <c r="P23" s="46" t="s">
        <v>32</v>
      </c>
      <c r="Q23" s="46" t="s">
        <v>28</v>
      </c>
      <c r="R23" s="46" t="s">
        <v>26</v>
      </c>
      <c r="S23" s="46" t="s">
        <v>27</v>
      </c>
      <c r="T23" s="46" t="s">
        <v>29</v>
      </c>
      <c r="U23" s="46" t="s">
        <v>30</v>
      </c>
      <c r="V23" s="46" t="s">
        <v>31</v>
      </c>
      <c r="W23" s="46" t="s">
        <v>32</v>
      </c>
      <c r="X23" s="47" t="s">
        <v>28</v>
      </c>
      <c r="Y23" s="48" t="s">
        <v>26</v>
      </c>
      <c r="Z23" s="48" t="s">
        <v>27</v>
      </c>
      <c r="AA23" s="48" t="s">
        <v>29</v>
      </c>
      <c r="AB23" s="48" t="s">
        <v>30</v>
      </c>
      <c r="AC23" s="48" t="s">
        <v>31</v>
      </c>
      <c r="AD23" s="49" t="s">
        <v>32</v>
      </c>
      <c r="AE23" s="4"/>
      <c r="AI23" s="4"/>
      <c r="AJ23" s="152"/>
      <c r="AK23" s="152"/>
      <c r="AL23" s="152"/>
      <c r="AM23" s="152"/>
      <c r="AN23" s="153"/>
      <c r="AO23" s="153"/>
      <c r="AP23" s="153"/>
      <c r="AQ23" s="153"/>
      <c r="AR23" s="153"/>
      <c r="AS23" s="153"/>
      <c r="AT23" s="153"/>
      <c r="AU23" s="153"/>
      <c r="AV23" s="153"/>
      <c r="AW23" s="153"/>
      <c r="AX23" s="153"/>
      <c r="AY23" s="153"/>
      <c r="AZ23" s="153"/>
      <c r="BA23" s="153"/>
      <c r="BB23" s="153"/>
      <c r="BC23" s="153"/>
      <c r="BD23" s="153"/>
      <c r="BE23" s="153"/>
      <c r="BF23" s="153"/>
      <c r="BG23" s="153"/>
      <c r="BH23" s="153"/>
      <c r="BI23" s="153"/>
      <c r="BJ23" s="153"/>
    </row>
    <row r="24" spans="1:62" s="36" customFormat="1" ht="18" x14ac:dyDescent="0.2">
      <c r="B24" s="242" t="s">
        <v>10</v>
      </c>
      <c r="C24" s="187" t="s">
        <v>100</v>
      </c>
      <c r="D24" s="188"/>
      <c r="E24" s="188"/>
      <c r="F24" s="188"/>
      <c r="G24" s="188"/>
      <c r="H24" s="188"/>
      <c r="I24" s="188"/>
      <c r="J24" s="188"/>
      <c r="K24" s="188"/>
      <c r="L24" s="188"/>
      <c r="M24" s="188"/>
      <c r="N24" s="188"/>
      <c r="O24" s="188"/>
      <c r="P24" s="188"/>
      <c r="Q24" s="188"/>
      <c r="R24" s="188"/>
      <c r="S24" s="189"/>
      <c r="T24" s="189"/>
      <c r="U24" s="189"/>
      <c r="V24" s="189"/>
      <c r="W24" s="189"/>
      <c r="X24" s="190" t="s">
        <v>97</v>
      </c>
      <c r="Y24" s="189"/>
      <c r="Z24" s="189"/>
      <c r="AA24" s="189"/>
      <c r="AB24" s="189"/>
      <c r="AC24" s="189"/>
      <c r="AD24" s="215"/>
      <c r="AE24" s="38"/>
      <c r="AF24" s="194" t="s">
        <v>37</v>
      </c>
      <c r="AG24" s="195" t="s">
        <v>38</v>
      </c>
      <c r="AH24" s="196" t="s">
        <v>38</v>
      </c>
      <c r="AI24" s="25"/>
      <c r="AJ24" s="147"/>
      <c r="AK24" s="147"/>
      <c r="AL24" s="147"/>
      <c r="AM24" s="147"/>
      <c r="AN24" s="154"/>
      <c r="AO24" s="154"/>
      <c r="AP24" s="154"/>
      <c r="AQ24" s="154"/>
      <c r="AR24" s="154"/>
      <c r="AS24" s="154"/>
      <c r="AT24" s="154"/>
      <c r="AU24" s="154"/>
      <c r="AV24" s="154"/>
      <c r="AW24" s="154"/>
      <c r="AX24" s="154"/>
      <c r="AY24" s="154"/>
      <c r="AZ24" s="154"/>
      <c r="BA24" s="154"/>
      <c r="BB24" s="154"/>
      <c r="BC24" s="154"/>
      <c r="BD24" s="154"/>
      <c r="BE24" s="154"/>
      <c r="BF24" s="154"/>
      <c r="BG24" s="154"/>
      <c r="BH24" s="154"/>
      <c r="BI24" s="154"/>
      <c r="BJ24" s="154"/>
    </row>
    <row r="25" spans="1:62" s="37" customFormat="1" x14ac:dyDescent="0.15">
      <c r="C25" s="191">
        <v>9</v>
      </c>
      <c r="D25" s="192">
        <v>10</v>
      </c>
      <c r="E25" s="192">
        <v>11</v>
      </c>
      <c r="F25" s="192">
        <v>12</v>
      </c>
      <c r="G25" s="192">
        <v>13</v>
      </c>
      <c r="H25" s="192">
        <v>14</v>
      </c>
      <c r="I25" s="192">
        <v>15</v>
      </c>
      <c r="J25" s="192">
        <v>16</v>
      </c>
      <c r="K25" s="192">
        <v>17</v>
      </c>
      <c r="L25" s="192">
        <v>18</v>
      </c>
      <c r="M25" s="192">
        <v>19</v>
      </c>
      <c r="N25" s="192">
        <v>20</v>
      </c>
      <c r="O25" s="192">
        <v>21</v>
      </c>
      <c r="P25" s="192">
        <v>22</v>
      </c>
      <c r="Q25" s="192">
        <v>23</v>
      </c>
      <c r="R25" s="192">
        <v>24</v>
      </c>
      <c r="S25" s="192">
        <v>25</v>
      </c>
      <c r="T25" s="192">
        <v>26</v>
      </c>
      <c r="U25" s="192">
        <v>27</v>
      </c>
      <c r="V25" s="192">
        <v>28</v>
      </c>
      <c r="W25" s="192">
        <v>29</v>
      </c>
      <c r="X25" s="193">
        <v>1</v>
      </c>
      <c r="Y25" s="192">
        <v>2</v>
      </c>
      <c r="Z25" s="192">
        <v>3</v>
      </c>
      <c r="AA25" s="192">
        <v>4</v>
      </c>
      <c r="AB25" s="192">
        <v>5</v>
      </c>
      <c r="AC25" s="192">
        <v>6</v>
      </c>
      <c r="AD25" s="224">
        <v>7</v>
      </c>
      <c r="AE25" s="38"/>
      <c r="AF25" s="197" t="s">
        <v>39</v>
      </c>
      <c r="AG25" s="198">
        <v>28</v>
      </c>
      <c r="AH25" s="199" t="s">
        <v>14</v>
      </c>
      <c r="AI25" s="25"/>
      <c r="AJ25" s="147"/>
      <c r="AK25" s="147"/>
      <c r="AL25" s="147"/>
      <c r="AM25" s="147"/>
      <c r="AN25" s="155"/>
      <c r="AO25" s="155"/>
      <c r="AP25" s="155"/>
      <c r="AQ25" s="155"/>
      <c r="AR25" s="155"/>
      <c r="AS25" s="155"/>
      <c r="AT25" s="155"/>
      <c r="AU25" s="155"/>
      <c r="AV25" s="155"/>
      <c r="AW25" s="155"/>
      <c r="AX25" s="155"/>
      <c r="AY25" s="155"/>
      <c r="AZ25" s="155"/>
      <c r="BA25" s="155"/>
      <c r="BB25" s="155"/>
      <c r="BC25" s="155"/>
      <c r="BD25" s="155"/>
      <c r="BE25" s="155"/>
      <c r="BF25" s="155"/>
      <c r="BG25" s="155"/>
      <c r="BH25" s="155"/>
      <c r="BI25" s="155"/>
      <c r="BJ25" s="155"/>
    </row>
    <row r="26" spans="1:62" ht="14.25" customHeight="1" x14ac:dyDescent="0.15">
      <c r="B26" s="42" t="s">
        <v>15</v>
      </c>
      <c r="C26" s="285">
        <v>65.643410852713174</v>
      </c>
      <c r="D26" s="286">
        <v>85.410852713178301</v>
      </c>
      <c r="E26" s="286">
        <v>112.21705426356588</v>
      </c>
      <c r="F26" s="286">
        <v>109.37209302325581</v>
      </c>
      <c r="G26" s="286">
        <v>88.52713178294573</v>
      </c>
      <c r="H26" s="286">
        <v>89.837209302325576</v>
      </c>
      <c r="I26" s="286">
        <v>85.945736434108525</v>
      </c>
      <c r="J26" s="286">
        <v>61.395348837209305</v>
      </c>
      <c r="K26" s="286">
        <v>101.96899224806202</v>
      </c>
      <c r="L26" s="286">
        <v>107.40310077519379</v>
      </c>
      <c r="M26" s="286">
        <v>99.47286821705427</v>
      </c>
      <c r="N26" s="286">
        <v>107.42635658914729</v>
      </c>
      <c r="O26" s="286">
        <v>99.488372093023258</v>
      </c>
      <c r="P26" s="286">
        <v>115.71317829457364</v>
      </c>
      <c r="Q26" s="286">
        <v>43.162790697674417</v>
      </c>
      <c r="R26" s="286">
        <v>52.844961240310077</v>
      </c>
      <c r="S26" s="286">
        <v>62.325581395348834</v>
      </c>
      <c r="T26" s="286">
        <v>85.798449612403104</v>
      </c>
      <c r="U26" s="286">
        <v>60.875968992248062</v>
      </c>
      <c r="V26" s="286">
        <v>60.891472868217058</v>
      </c>
      <c r="W26" s="286">
        <v>91.131782945736433</v>
      </c>
      <c r="X26" s="287">
        <v>47.131782945736433</v>
      </c>
      <c r="Y26" s="286">
        <v>89.759689922480618</v>
      </c>
      <c r="Z26" s="286">
        <v>104.86821705426357</v>
      </c>
      <c r="AA26" s="286">
        <v>90.31782945736434</v>
      </c>
      <c r="AB26" s="286">
        <v>100.34108527131782</v>
      </c>
      <c r="AC26" s="286">
        <v>95.263565891472865</v>
      </c>
      <c r="AD26" s="288">
        <v>116.06201550387597</v>
      </c>
      <c r="AE26" s="289"/>
      <c r="AF26" s="285">
        <v>91.963455149501655</v>
      </c>
      <c r="AG26" s="286">
        <v>86.807032115171651</v>
      </c>
      <c r="AH26" s="290">
        <v>91.963455149501655</v>
      </c>
      <c r="AI26"/>
      <c r="AJ26" s="138"/>
      <c r="AK26" s="138"/>
      <c r="AL26" s="138"/>
      <c r="AM26" s="138"/>
      <c r="AN26" s="138"/>
      <c r="AO26" s="138"/>
      <c r="AP26" s="138"/>
      <c r="AQ26" s="138"/>
      <c r="AR26" s="138"/>
      <c r="AS26" s="138"/>
      <c r="AT26" s="138"/>
      <c r="AU26" s="138"/>
      <c r="AV26" s="138"/>
      <c r="AW26" s="138"/>
      <c r="AX26" s="138"/>
      <c r="AY26" s="138"/>
      <c r="AZ26" s="138"/>
      <c r="BA26" s="138"/>
      <c r="BB26" s="138"/>
      <c r="BC26" s="138"/>
      <c r="BD26" s="138"/>
      <c r="BE26" s="138"/>
      <c r="BF26" s="138"/>
      <c r="BG26" s="138"/>
      <c r="BH26" s="138"/>
      <c r="BI26" s="138"/>
      <c r="BJ26" s="138"/>
    </row>
    <row r="27" spans="1:62" ht="14.25" customHeight="1" x14ac:dyDescent="0.15">
      <c r="B27" s="43" t="s">
        <v>12</v>
      </c>
      <c r="C27" s="221">
        <v>32.333248587570623</v>
      </c>
      <c r="D27" s="74">
        <v>67.460663841807914</v>
      </c>
      <c r="E27" s="74">
        <v>89.680677966101698</v>
      </c>
      <c r="F27" s="74">
        <v>78.766596045197744</v>
      </c>
      <c r="G27" s="74">
        <v>59.121186440677967</v>
      </c>
      <c r="H27" s="74">
        <v>75.150635593220343</v>
      </c>
      <c r="I27" s="74">
        <v>76.499194915254236</v>
      </c>
      <c r="J27" s="74">
        <v>41.733813559322037</v>
      </c>
      <c r="K27" s="74">
        <v>69.305338983050845</v>
      </c>
      <c r="L27" s="74">
        <v>84.620988700564965</v>
      </c>
      <c r="M27" s="74">
        <v>82.702796610169486</v>
      </c>
      <c r="N27" s="74">
        <v>66.146426553672313</v>
      </c>
      <c r="O27" s="74">
        <v>83.558728813559327</v>
      </c>
      <c r="P27" s="74">
        <v>94.914618644067801</v>
      </c>
      <c r="Q27" s="74">
        <v>42.585833333333333</v>
      </c>
      <c r="R27" s="74">
        <v>57.446850282485876</v>
      </c>
      <c r="S27" s="74">
        <v>58.153855932203392</v>
      </c>
      <c r="T27" s="74">
        <v>58.943573446327683</v>
      </c>
      <c r="U27" s="74">
        <v>57.731115819209037</v>
      </c>
      <c r="V27" s="74">
        <v>56.154011299435027</v>
      </c>
      <c r="W27" s="74">
        <v>54.083559322033899</v>
      </c>
      <c r="X27" s="75">
        <v>37.72125706214689</v>
      </c>
      <c r="Y27" s="74">
        <v>62.013460451977402</v>
      </c>
      <c r="Z27" s="74">
        <v>73.443615819209043</v>
      </c>
      <c r="AA27" s="74">
        <v>81.117500000000007</v>
      </c>
      <c r="AB27" s="74">
        <v>78.525593220338976</v>
      </c>
      <c r="AC27" s="74">
        <v>68.854449152542372</v>
      </c>
      <c r="AD27" s="76">
        <v>69.50940677966102</v>
      </c>
      <c r="AE27" s="102"/>
      <c r="AF27" s="221">
        <v>67.312183212267954</v>
      </c>
      <c r="AG27" s="74">
        <v>66.367107041969334</v>
      </c>
      <c r="AH27" s="222">
        <v>67.312183212267954</v>
      </c>
      <c r="AI27"/>
      <c r="AJ27" s="138"/>
      <c r="AK27" s="138"/>
      <c r="AL27" s="138"/>
      <c r="AM27" s="138"/>
      <c r="AN27" s="138"/>
      <c r="AO27" s="138"/>
      <c r="AP27" s="138"/>
      <c r="AQ27" s="138"/>
      <c r="AR27" s="138"/>
      <c r="AS27" s="138"/>
      <c r="AT27" s="138"/>
      <c r="AU27" s="138"/>
      <c r="AV27" s="138"/>
      <c r="AW27" s="138"/>
      <c r="AX27" s="138"/>
      <c r="AY27" s="138"/>
      <c r="AZ27" s="138"/>
      <c r="BA27" s="138"/>
      <c r="BB27" s="138"/>
      <c r="BC27" s="138"/>
      <c r="BD27" s="138"/>
      <c r="BE27" s="138"/>
      <c r="BF27" s="138"/>
      <c r="BG27" s="138"/>
      <c r="BH27" s="138"/>
      <c r="BI27" s="138"/>
      <c r="BJ27" s="138"/>
    </row>
    <row r="28" spans="1:62" ht="14.25" customHeight="1" x14ac:dyDescent="0.15">
      <c r="A28" s="24"/>
      <c r="B28" s="45" t="s">
        <v>99</v>
      </c>
      <c r="C28" s="291">
        <v>37.430479183032205</v>
      </c>
      <c r="D28" s="292">
        <v>69.242733699921445</v>
      </c>
      <c r="E28" s="292">
        <v>96.249803613511389</v>
      </c>
      <c r="F28" s="292">
        <v>90.102120974076982</v>
      </c>
      <c r="G28" s="292">
        <v>70.131971720345646</v>
      </c>
      <c r="H28" s="292">
        <v>80.972505891594665</v>
      </c>
      <c r="I28" s="292">
        <v>88.568735271013352</v>
      </c>
      <c r="J28" s="292">
        <v>43.765121759622936</v>
      </c>
      <c r="K28" s="292">
        <v>76.435192458758834</v>
      </c>
      <c r="L28" s="292">
        <v>94.416339355852315</v>
      </c>
      <c r="M28" s="292">
        <v>91.538884524744702</v>
      </c>
      <c r="N28" s="292">
        <v>74.339355852317354</v>
      </c>
      <c r="O28" s="292">
        <v>84.041633935585239</v>
      </c>
      <c r="P28" s="292">
        <v>94.527101335428128</v>
      </c>
      <c r="Q28" s="292">
        <v>40.75962293794187</v>
      </c>
      <c r="R28" s="292">
        <v>50.895522388059703</v>
      </c>
      <c r="S28" s="292">
        <v>56.756480754124119</v>
      </c>
      <c r="T28" s="292">
        <v>65.433621366849962</v>
      </c>
      <c r="U28" s="292">
        <v>55.245875883739195</v>
      </c>
      <c r="V28" s="292">
        <v>60.612725844461899</v>
      </c>
      <c r="W28" s="292">
        <v>62.139827179890027</v>
      </c>
      <c r="X28" s="293">
        <v>37.022780832678713</v>
      </c>
      <c r="Y28" s="292">
        <v>63.341712490180676</v>
      </c>
      <c r="Z28" s="292">
        <v>79.392772977219167</v>
      </c>
      <c r="AA28" s="292">
        <v>86.758837391987427</v>
      </c>
      <c r="AB28" s="292">
        <v>87.083267871170463</v>
      </c>
      <c r="AC28" s="292">
        <v>71.780832678711704</v>
      </c>
      <c r="AD28" s="294">
        <v>82.634721131186168</v>
      </c>
      <c r="AE28" s="289"/>
      <c r="AF28" s="291">
        <v>72.573560767590621</v>
      </c>
      <c r="AG28" s="292">
        <v>71.129306475143082</v>
      </c>
      <c r="AH28" s="295">
        <v>72.573560767590621</v>
      </c>
      <c r="AJ28" s="138"/>
      <c r="AK28" s="138"/>
      <c r="AL28" s="138"/>
      <c r="AM28" s="138"/>
      <c r="AN28" s="138"/>
      <c r="AO28" s="138"/>
      <c r="AP28" s="138"/>
      <c r="AQ28" s="138"/>
      <c r="AR28" s="138"/>
      <c r="AS28" s="138"/>
      <c r="AT28" s="138"/>
      <c r="AU28" s="138"/>
      <c r="AV28" s="138"/>
      <c r="AW28" s="138"/>
      <c r="AX28" s="138"/>
      <c r="AY28" s="138"/>
      <c r="AZ28" s="138"/>
      <c r="BA28" s="138"/>
      <c r="BB28" s="138"/>
      <c r="BC28" s="138"/>
      <c r="BD28" s="138"/>
      <c r="BE28" s="138"/>
      <c r="BF28" s="138"/>
      <c r="BG28" s="138"/>
      <c r="BH28" s="138"/>
      <c r="BI28" s="138"/>
      <c r="BJ28" s="138"/>
    </row>
    <row r="29" spans="1:62" ht="0" hidden="1" customHeight="1" x14ac:dyDescent="0.15">
      <c r="A29" s="24"/>
      <c r="B29" s="51"/>
      <c r="C29" s="319"/>
      <c r="D29" s="319"/>
      <c r="E29" s="319"/>
      <c r="F29" s="319"/>
      <c r="G29" s="319"/>
      <c r="H29" s="319"/>
      <c r="I29" s="319"/>
      <c r="J29" s="319"/>
      <c r="K29" s="319"/>
      <c r="L29" s="319"/>
      <c r="M29" s="319"/>
      <c r="N29" s="319"/>
      <c r="O29" s="319"/>
      <c r="P29" s="319"/>
      <c r="Q29" s="319"/>
      <c r="R29" s="319"/>
      <c r="S29" s="319"/>
      <c r="T29" s="319"/>
      <c r="U29" s="319"/>
      <c r="V29" s="319"/>
      <c r="W29" s="319"/>
      <c r="X29" s="320"/>
      <c r="Y29" s="319"/>
      <c r="Z29" s="319"/>
      <c r="AA29" s="319"/>
      <c r="AB29" s="319"/>
      <c r="AC29" s="319"/>
      <c r="AD29" s="321"/>
      <c r="AE29" s="103"/>
      <c r="AF29" s="319"/>
      <c r="AG29" s="319"/>
      <c r="AH29" s="319"/>
      <c r="AJ29" s="138"/>
      <c r="AK29" s="138"/>
      <c r="AL29" s="138"/>
      <c r="AM29" s="138"/>
      <c r="AN29" s="138"/>
      <c r="AO29" s="138"/>
      <c r="AP29" s="138"/>
      <c r="AQ29" s="138"/>
      <c r="AR29" s="138"/>
      <c r="AS29" s="138"/>
      <c r="AT29" s="138"/>
      <c r="AU29" s="138"/>
      <c r="AV29" s="138"/>
      <c r="AW29" s="138"/>
      <c r="AX29" s="138"/>
      <c r="AY29" s="138"/>
      <c r="AZ29" s="138"/>
      <c r="BA29" s="138"/>
      <c r="BB29" s="138"/>
      <c r="BC29" s="138"/>
      <c r="BD29" s="138"/>
      <c r="BE29" s="138"/>
      <c r="BF29" s="138"/>
      <c r="BG29" s="138"/>
      <c r="BH29" s="138"/>
      <c r="BI29" s="138"/>
      <c r="BJ29" s="138"/>
    </row>
    <row r="30" spans="1:62" ht="0" hidden="1" customHeight="1" x14ac:dyDescent="0.15">
      <c r="A30" s="24"/>
      <c r="B30" s="131" t="s">
        <v>51</v>
      </c>
      <c r="C30" s="218"/>
      <c r="D30" s="219"/>
      <c r="E30" s="219"/>
      <c r="F30" s="219"/>
      <c r="G30" s="219"/>
      <c r="H30" s="219"/>
      <c r="I30" s="219"/>
      <c r="J30" s="219"/>
      <c r="K30" s="219"/>
      <c r="L30" s="219"/>
      <c r="M30" s="219"/>
      <c r="N30" s="219"/>
      <c r="O30" s="219"/>
      <c r="P30" s="219"/>
      <c r="Q30" s="219"/>
      <c r="R30" s="219"/>
      <c r="S30" s="219"/>
      <c r="T30" s="219"/>
      <c r="U30" s="219"/>
      <c r="V30" s="219"/>
      <c r="W30" s="219"/>
      <c r="X30" s="220"/>
      <c r="Y30" s="219"/>
      <c r="Z30" s="219"/>
      <c r="AA30" s="219"/>
      <c r="AB30" s="219"/>
      <c r="AC30" s="219"/>
      <c r="AD30" s="223"/>
      <c r="AE30" s="103"/>
      <c r="AF30" s="319"/>
      <c r="AG30" s="319"/>
      <c r="AH30" s="319"/>
      <c r="AJ30" s="138"/>
      <c r="AK30" s="138"/>
      <c r="AL30" s="138"/>
      <c r="AM30" s="138"/>
      <c r="AN30" s="138"/>
      <c r="AO30" s="138"/>
      <c r="AP30" s="138"/>
      <c r="AQ30" s="138"/>
      <c r="AR30" s="138"/>
      <c r="AS30" s="138"/>
      <c r="AT30" s="138"/>
      <c r="AU30" s="138"/>
      <c r="AV30" s="138"/>
      <c r="AW30" s="138"/>
      <c r="AX30" s="138"/>
      <c r="AY30" s="138"/>
      <c r="AZ30" s="138"/>
      <c r="BA30" s="138"/>
      <c r="BB30" s="138"/>
      <c r="BC30" s="138"/>
      <c r="BD30" s="138"/>
      <c r="BE30" s="138"/>
      <c r="BF30" s="138"/>
      <c r="BG30" s="138"/>
      <c r="BH30" s="138"/>
      <c r="BI30" s="138"/>
      <c r="BJ30" s="138"/>
    </row>
    <row r="31" spans="1:62" ht="12" customHeight="1" x14ac:dyDescent="0.15">
      <c r="B31" s="4"/>
      <c r="X31" s="27"/>
      <c r="Y31" s="3"/>
      <c r="Z31" s="3"/>
      <c r="AA31" s="3"/>
      <c r="AB31" s="3"/>
      <c r="AC31" s="3"/>
      <c r="AD31" s="28"/>
      <c r="AF31" s="21"/>
      <c r="AG31" s="21"/>
      <c r="AH31" s="21"/>
      <c r="AI31"/>
      <c r="AJ31" s="138"/>
      <c r="AK31" s="138"/>
      <c r="AL31" s="138"/>
      <c r="AM31" s="138"/>
      <c r="AN31" s="138"/>
      <c r="AO31" s="138"/>
      <c r="AP31" s="138"/>
      <c r="AQ31" s="138"/>
      <c r="AR31" s="138"/>
      <c r="AS31" s="138"/>
      <c r="AT31" s="138"/>
      <c r="AU31" s="138"/>
      <c r="AV31" s="138"/>
      <c r="AW31" s="138"/>
      <c r="AX31" s="138"/>
      <c r="AY31" s="138"/>
      <c r="AZ31" s="138"/>
      <c r="BA31" s="138"/>
      <c r="BB31" s="138"/>
      <c r="BC31" s="138"/>
      <c r="BD31" s="138"/>
      <c r="BE31" s="138"/>
      <c r="BF31" s="138"/>
      <c r="BG31" s="138"/>
      <c r="BH31" s="138"/>
      <c r="BI31" s="138"/>
      <c r="BJ31" s="138"/>
    </row>
    <row r="32" spans="1:62" ht="18" x14ac:dyDescent="0.2">
      <c r="B32" s="29"/>
      <c r="X32" s="27"/>
      <c r="Y32" s="3"/>
      <c r="Z32" s="3"/>
      <c r="AA32" s="3"/>
      <c r="AB32" s="3"/>
      <c r="AC32" s="3"/>
      <c r="AD32" s="28"/>
      <c r="AF32" s="21"/>
      <c r="AG32" s="21"/>
      <c r="AH32" s="21"/>
      <c r="AI32"/>
      <c r="AJ32" s="138"/>
      <c r="AK32" s="138"/>
      <c r="AL32" s="138"/>
      <c r="AM32" s="138"/>
      <c r="AN32" s="138"/>
      <c r="AO32" s="138"/>
      <c r="AP32" s="138"/>
      <c r="AQ32" s="138"/>
      <c r="AR32" s="138"/>
      <c r="AS32" s="138"/>
      <c r="AT32" s="138"/>
      <c r="AU32" s="138"/>
      <c r="AV32" s="138"/>
      <c r="AW32" s="138"/>
      <c r="AX32" s="138"/>
      <c r="AY32" s="138"/>
      <c r="AZ32" s="138"/>
      <c r="BA32" s="138"/>
      <c r="BB32" s="138"/>
      <c r="BC32" s="138"/>
      <c r="BD32" s="138"/>
      <c r="BE32" s="138"/>
      <c r="BF32" s="138"/>
      <c r="BG32" s="138"/>
      <c r="BH32" s="138"/>
      <c r="BI32" s="138"/>
      <c r="BJ32" s="138"/>
    </row>
    <row r="33" spans="1:62" s="36" customFormat="1" ht="18" x14ac:dyDescent="0.2">
      <c r="B33" s="242" t="s">
        <v>50</v>
      </c>
      <c r="C33" s="187" t="s">
        <v>100</v>
      </c>
      <c r="D33" s="188"/>
      <c r="E33" s="188"/>
      <c r="F33" s="188"/>
      <c r="G33" s="188"/>
      <c r="H33" s="188"/>
      <c r="I33" s="188"/>
      <c r="J33" s="188"/>
      <c r="K33" s="188"/>
      <c r="L33" s="188"/>
      <c r="M33" s="188"/>
      <c r="N33" s="188"/>
      <c r="O33" s="188"/>
      <c r="P33" s="188"/>
      <c r="Q33" s="188"/>
      <c r="R33" s="188"/>
      <c r="S33" s="189"/>
      <c r="T33" s="189"/>
      <c r="U33" s="189"/>
      <c r="V33" s="189"/>
      <c r="W33" s="189"/>
      <c r="X33" s="190" t="s">
        <v>97</v>
      </c>
      <c r="Y33" s="189"/>
      <c r="Z33" s="189"/>
      <c r="AA33" s="189"/>
      <c r="AB33" s="189"/>
      <c r="AC33" s="189"/>
      <c r="AD33" s="215"/>
      <c r="AE33" s="38"/>
      <c r="AF33" s="194" t="s">
        <v>37</v>
      </c>
      <c r="AG33" s="195" t="s">
        <v>38</v>
      </c>
      <c r="AH33" s="196" t="s">
        <v>38</v>
      </c>
      <c r="AI33" s="25"/>
      <c r="AJ33" s="147"/>
      <c r="AK33" s="147"/>
      <c r="AL33" s="147"/>
      <c r="AM33" s="147"/>
      <c r="AN33" s="154"/>
      <c r="AO33" s="154"/>
      <c r="AP33" s="154"/>
      <c r="AQ33" s="154"/>
      <c r="AR33" s="154"/>
      <c r="AS33" s="154"/>
      <c r="AT33" s="154"/>
      <c r="AU33" s="154"/>
      <c r="AV33" s="154"/>
      <c r="AW33" s="154"/>
      <c r="AX33" s="154"/>
      <c r="AY33" s="154"/>
      <c r="AZ33" s="154"/>
      <c r="BA33" s="154"/>
      <c r="BB33" s="154"/>
      <c r="BC33" s="154"/>
      <c r="BD33" s="154"/>
      <c r="BE33" s="154"/>
      <c r="BF33" s="154"/>
      <c r="BG33" s="154"/>
      <c r="BH33" s="154"/>
      <c r="BI33" s="154"/>
      <c r="BJ33" s="154"/>
    </row>
    <row r="34" spans="1:62" s="37" customFormat="1" x14ac:dyDescent="0.15">
      <c r="C34" s="191">
        <v>9</v>
      </c>
      <c r="D34" s="192">
        <v>10</v>
      </c>
      <c r="E34" s="192">
        <v>11</v>
      </c>
      <c r="F34" s="192">
        <v>12</v>
      </c>
      <c r="G34" s="192">
        <v>13</v>
      </c>
      <c r="H34" s="192">
        <v>14</v>
      </c>
      <c r="I34" s="192">
        <v>15</v>
      </c>
      <c r="J34" s="192">
        <v>16</v>
      </c>
      <c r="K34" s="192">
        <v>17</v>
      </c>
      <c r="L34" s="192">
        <v>18</v>
      </c>
      <c r="M34" s="192">
        <v>19</v>
      </c>
      <c r="N34" s="192">
        <v>20</v>
      </c>
      <c r="O34" s="192">
        <v>21</v>
      </c>
      <c r="P34" s="192">
        <v>22</v>
      </c>
      <c r="Q34" s="192">
        <v>23</v>
      </c>
      <c r="R34" s="192">
        <v>24</v>
      </c>
      <c r="S34" s="192">
        <v>25</v>
      </c>
      <c r="T34" s="192">
        <v>26</v>
      </c>
      <c r="U34" s="192">
        <v>27</v>
      </c>
      <c r="V34" s="192">
        <v>28</v>
      </c>
      <c r="W34" s="192">
        <v>29</v>
      </c>
      <c r="X34" s="193">
        <v>1</v>
      </c>
      <c r="Y34" s="192">
        <v>2</v>
      </c>
      <c r="Z34" s="192">
        <v>3</v>
      </c>
      <c r="AA34" s="192">
        <v>4</v>
      </c>
      <c r="AB34" s="192">
        <v>5</v>
      </c>
      <c r="AC34" s="192">
        <v>6</v>
      </c>
      <c r="AD34" s="224">
        <v>7</v>
      </c>
      <c r="AE34" s="38"/>
      <c r="AF34" s="197" t="s">
        <v>39</v>
      </c>
      <c r="AG34" s="198">
        <v>28</v>
      </c>
      <c r="AH34" s="199" t="s">
        <v>14</v>
      </c>
      <c r="AI34" s="25"/>
      <c r="AJ34" s="147"/>
      <c r="AK34" s="147"/>
      <c r="AL34" s="147"/>
      <c r="AM34" s="147"/>
      <c r="AN34" s="155"/>
      <c r="AO34" s="155"/>
      <c r="AP34" s="155"/>
      <c r="AQ34" s="155"/>
      <c r="AR34" s="155"/>
      <c r="AS34" s="155"/>
      <c r="AT34" s="155"/>
      <c r="AU34" s="155"/>
      <c r="AV34" s="155"/>
      <c r="AW34" s="155"/>
      <c r="AX34" s="155"/>
      <c r="AY34" s="155"/>
      <c r="AZ34" s="155"/>
      <c r="BA34" s="155"/>
      <c r="BB34" s="155"/>
      <c r="BC34" s="155"/>
      <c r="BD34" s="155"/>
      <c r="BE34" s="155"/>
      <c r="BF34" s="155"/>
      <c r="BG34" s="155"/>
      <c r="BH34" s="155"/>
      <c r="BI34" s="155"/>
      <c r="BJ34" s="155"/>
    </row>
    <row r="35" spans="1:62" ht="14.25" customHeight="1" x14ac:dyDescent="0.15">
      <c r="B35" s="42" t="s">
        <v>15</v>
      </c>
      <c r="C35" s="268">
        <v>39.805184084530296</v>
      </c>
      <c r="D35" s="269">
        <v>24.062605562436662</v>
      </c>
      <c r="E35" s="269">
        <v>56.819412848012135</v>
      </c>
      <c r="F35" s="269">
        <v>78.481973434535107</v>
      </c>
      <c r="G35" s="269">
        <v>82.253431216086824</v>
      </c>
      <c r="H35" s="269">
        <v>30.683355886332883</v>
      </c>
      <c r="I35" s="269">
        <v>-8.440003303328103</v>
      </c>
      <c r="J35" s="269">
        <v>31.104121834133423</v>
      </c>
      <c r="K35" s="269">
        <v>43.133841131664852</v>
      </c>
      <c r="L35" s="269">
        <v>24.943637839300209</v>
      </c>
      <c r="M35" s="269">
        <v>-27.01211535180024</v>
      </c>
      <c r="N35" s="269">
        <v>-21.661955907292256</v>
      </c>
      <c r="O35" s="269">
        <v>28.417050230138084</v>
      </c>
      <c r="P35" s="269">
        <v>34.006643325253613</v>
      </c>
      <c r="Q35" s="269">
        <v>-5.0963013465144025</v>
      </c>
      <c r="R35" s="269">
        <v>-27.62501327104788</v>
      </c>
      <c r="S35" s="269">
        <v>-19.543680576403482</v>
      </c>
      <c r="T35" s="269">
        <v>7.2065091049980632</v>
      </c>
      <c r="U35" s="269">
        <v>-32.949112021857921</v>
      </c>
      <c r="V35" s="269">
        <v>-38.77630553390491</v>
      </c>
      <c r="W35" s="269">
        <v>-15.314796138884887</v>
      </c>
      <c r="X35" s="270">
        <v>-20.126116657908565</v>
      </c>
      <c r="Y35" s="269">
        <v>25.55844719149859</v>
      </c>
      <c r="Z35" s="269">
        <v>77.184020956123121</v>
      </c>
      <c r="AA35" s="269">
        <v>12.352941176470589</v>
      </c>
      <c r="AB35" s="269">
        <v>30.536506655909641</v>
      </c>
      <c r="AC35" s="269">
        <v>31.616150797900826</v>
      </c>
      <c r="AD35" s="271">
        <v>25.204883759826057</v>
      </c>
      <c r="AE35" s="272"/>
      <c r="AF35" s="268">
        <v>25.727479182437548</v>
      </c>
      <c r="AG35" s="269">
        <v>11.140373886104395</v>
      </c>
      <c r="AH35" s="273">
        <v>16.197685645122924</v>
      </c>
      <c r="AI35"/>
      <c r="AJ35" s="138"/>
      <c r="AK35" s="138"/>
      <c r="AL35" s="138"/>
      <c r="AM35" s="138"/>
      <c r="AN35" s="138"/>
      <c r="AO35" s="138"/>
      <c r="AP35" s="138"/>
      <c r="AQ35" s="138"/>
      <c r="AR35" s="138"/>
      <c r="AS35" s="138"/>
      <c r="AT35" s="138"/>
      <c r="AU35" s="138"/>
      <c r="AV35" s="138"/>
      <c r="AW35" s="138"/>
      <c r="AX35" s="138"/>
      <c r="AY35" s="138"/>
      <c r="AZ35" s="138"/>
      <c r="BA35" s="138"/>
      <c r="BB35" s="138"/>
      <c r="BC35" s="138"/>
      <c r="BD35" s="138"/>
      <c r="BE35" s="138"/>
      <c r="BF35" s="138"/>
      <c r="BG35" s="138"/>
      <c r="BH35" s="138"/>
      <c r="BI35" s="138"/>
      <c r="BJ35" s="138"/>
    </row>
    <row r="36" spans="1:62" ht="14.25" customHeight="1" x14ac:dyDescent="0.15">
      <c r="B36" s="43" t="s">
        <v>12</v>
      </c>
      <c r="C36" s="206">
        <v>-8.5759585930916593</v>
      </c>
      <c r="D36" s="70">
        <v>2.0432950894729434</v>
      </c>
      <c r="E36" s="70">
        <v>6.0123790904869736</v>
      </c>
      <c r="F36" s="70">
        <v>0.59857566339490287</v>
      </c>
      <c r="G36" s="70">
        <v>-8.0991194089228902</v>
      </c>
      <c r="H36" s="70">
        <v>8.8404863825248565</v>
      </c>
      <c r="I36" s="70">
        <v>-8.846134621077697</v>
      </c>
      <c r="J36" s="70">
        <v>-8.5495210752871884</v>
      </c>
      <c r="K36" s="70">
        <v>-8.5533467604189592</v>
      </c>
      <c r="L36" s="70">
        <v>5.554485729925779</v>
      </c>
      <c r="M36" s="70">
        <v>-37.13978494854527</v>
      </c>
      <c r="N36" s="70">
        <v>-48.823853899553214</v>
      </c>
      <c r="O36" s="70">
        <v>14.764201152267143</v>
      </c>
      <c r="P36" s="70">
        <v>26.133756735156002</v>
      </c>
      <c r="Q36" s="70">
        <v>-15.629424794857416</v>
      </c>
      <c r="R36" s="70">
        <v>-26.693256460963145</v>
      </c>
      <c r="S36" s="70">
        <v>-28.07094840885987</v>
      </c>
      <c r="T36" s="70">
        <v>-26.30773072158016</v>
      </c>
      <c r="U36" s="70">
        <v>-11.800544082109056</v>
      </c>
      <c r="V36" s="70">
        <v>-30.704328948870593</v>
      </c>
      <c r="W36" s="70">
        <v>-42.908781761898815</v>
      </c>
      <c r="X36" s="71">
        <v>-21.028952389062958</v>
      </c>
      <c r="Y36" s="70">
        <v>-7.6831774517962925</v>
      </c>
      <c r="Z36" s="70">
        <v>14.67322327678926</v>
      </c>
      <c r="AA36" s="70">
        <v>29.088500774784681</v>
      </c>
      <c r="AB36" s="70">
        <v>36.572723786708629</v>
      </c>
      <c r="AC36" s="70">
        <v>6.9615592720225976</v>
      </c>
      <c r="AD36" s="72">
        <v>-4.3030386469597195</v>
      </c>
      <c r="AE36" s="77"/>
      <c r="AF36" s="206">
        <v>7.9881658145529171</v>
      </c>
      <c r="AG36" s="70">
        <v>-9.7644892670613626</v>
      </c>
      <c r="AH36" s="207">
        <v>-0.82182814657868208</v>
      </c>
      <c r="AI36"/>
      <c r="AJ36" s="138"/>
      <c r="AK36" s="138"/>
      <c r="AL36" s="138"/>
      <c r="AM36" s="138"/>
      <c r="AN36" s="138"/>
      <c r="AO36" s="138"/>
      <c r="AP36" s="138"/>
      <c r="AQ36" s="138"/>
      <c r="AR36" s="138"/>
      <c r="AS36" s="138"/>
      <c r="AT36" s="138"/>
      <c r="AU36" s="138"/>
      <c r="AV36" s="138"/>
      <c r="AW36" s="138"/>
      <c r="AX36" s="138"/>
      <c r="AY36" s="138"/>
      <c r="AZ36" s="138"/>
      <c r="BA36" s="138"/>
      <c r="BB36" s="138"/>
      <c r="BC36" s="138"/>
      <c r="BD36" s="138"/>
      <c r="BE36" s="138"/>
      <c r="BF36" s="138"/>
      <c r="BG36" s="138"/>
      <c r="BH36" s="138"/>
      <c r="BI36" s="138"/>
      <c r="BJ36" s="138"/>
    </row>
    <row r="37" spans="1:62" ht="14.25" customHeight="1" x14ac:dyDescent="0.15">
      <c r="A37" s="24"/>
      <c r="B37" s="45" t="s">
        <v>99</v>
      </c>
      <c r="C37" s="274">
        <v>-3.5988139350889674</v>
      </c>
      <c r="D37" s="275">
        <v>-11.528384684684493</v>
      </c>
      <c r="E37" s="275">
        <v>5.4045313582852774</v>
      </c>
      <c r="F37" s="275">
        <v>11.051130189983967</v>
      </c>
      <c r="G37" s="275">
        <v>1.4908306738440793</v>
      </c>
      <c r="H37" s="275">
        <v>3.5451793381527823</v>
      </c>
      <c r="I37" s="275">
        <v>-4.8689142597276556</v>
      </c>
      <c r="J37" s="275">
        <v>-24.360381496407868</v>
      </c>
      <c r="K37" s="275">
        <v>-2.0913366627445411</v>
      </c>
      <c r="L37" s="275">
        <v>3.0053614825249446</v>
      </c>
      <c r="M37" s="275">
        <v>-30.127512896837349</v>
      </c>
      <c r="N37" s="275">
        <v>-42.458096896681155</v>
      </c>
      <c r="O37" s="275">
        <v>-1.0386153207940192</v>
      </c>
      <c r="P37" s="275">
        <v>12.252301476053058</v>
      </c>
      <c r="Q37" s="275">
        <v>-20.105744993543592</v>
      </c>
      <c r="R37" s="275">
        <v>-41.164418814261943</v>
      </c>
      <c r="S37" s="275">
        <v>-34.355640435649143</v>
      </c>
      <c r="T37" s="275">
        <v>-19.345280092507995</v>
      </c>
      <c r="U37" s="275">
        <v>-17.555993080275279</v>
      </c>
      <c r="V37" s="275">
        <v>-30.271057734109458</v>
      </c>
      <c r="W37" s="275">
        <v>-41.081453166896935</v>
      </c>
      <c r="X37" s="276">
        <v>-22.656002194116873</v>
      </c>
      <c r="Y37" s="275">
        <v>-4.5673332661295056</v>
      </c>
      <c r="Z37" s="275">
        <v>19.263654634823723</v>
      </c>
      <c r="AA37" s="275">
        <v>19.861574760839922</v>
      </c>
      <c r="AB37" s="275">
        <v>32.226422857137308</v>
      </c>
      <c r="AC37" s="275">
        <v>2.9119009280733263</v>
      </c>
      <c r="AD37" s="277">
        <v>-2.3089209621388966</v>
      </c>
      <c r="AE37" s="272"/>
      <c r="AF37" s="274">
        <v>7.3144051728329043</v>
      </c>
      <c r="AG37" s="275">
        <v>-10.479851172492673</v>
      </c>
      <c r="AH37" s="278">
        <v>-0.67072027003164658</v>
      </c>
      <c r="AJ37" s="138"/>
      <c r="AK37" s="138"/>
      <c r="AL37" s="138"/>
      <c r="AM37" s="138"/>
      <c r="AN37" s="138"/>
      <c r="AO37" s="138"/>
      <c r="AP37" s="138"/>
      <c r="AQ37" s="138"/>
      <c r="AR37" s="138"/>
      <c r="AS37" s="138"/>
      <c r="AT37" s="138"/>
      <c r="AU37" s="138"/>
      <c r="AV37" s="138"/>
      <c r="AW37" s="138"/>
      <c r="AX37" s="138"/>
      <c r="AY37" s="138"/>
      <c r="AZ37" s="138"/>
      <c r="BA37" s="138"/>
      <c r="BB37" s="138"/>
      <c r="BC37" s="138"/>
      <c r="BD37" s="138"/>
      <c r="BE37" s="138"/>
      <c r="BF37" s="138"/>
      <c r="BG37" s="138"/>
      <c r="BH37" s="138"/>
      <c r="BI37" s="138"/>
      <c r="BJ37" s="138"/>
    </row>
    <row r="38" spans="1:62" ht="13.5" customHeight="1" x14ac:dyDescent="0.15">
      <c r="B38" s="35"/>
      <c r="C38" s="23"/>
      <c r="D38" s="23"/>
      <c r="E38" s="23"/>
      <c r="F38" s="23"/>
      <c r="G38" s="23"/>
      <c r="H38" s="23"/>
      <c r="I38" s="23"/>
      <c r="J38" s="23"/>
      <c r="K38" s="23"/>
      <c r="L38" s="23"/>
      <c r="M38" s="23"/>
      <c r="N38" s="23"/>
      <c r="O38" s="23"/>
      <c r="P38" s="23"/>
      <c r="Q38" s="23"/>
      <c r="R38" s="23"/>
      <c r="S38" s="23"/>
      <c r="T38" s="23"/>
      <c r="U38" s="23"/>
      <c r="V38" s="23"/>
      <c r="W38" s="23"/>
      <c r="X38" s="40"/>
      <c r="Y38" s="23"/>
      <c r="Z38" s="23"/>
      <c r="AA38" s="23"/>
      <c r="AB38" s="23"/>
      <c r="AC38" s="23"/>
      <c r="AD38" s="41"/>
      <c r="AF38" s="39"/>
      <c r="AG38" s="39"/>
      <c r="AH38" s="39"/>
      <c r="AI38"/>
      <c r="AJ38" s="138"/>
      <c r="AK38" s="138"/>
      <c r="AL38" s="138"/>
      <c r="AM38" s="138"/>
      <c r="AN38" s="138"/>
      <c r="AO38" s="138"/>
      <c r="AP38" s="138"/>
      <c r="AQ38" s="138"/>
      <c r="AR38" s="138"/>
      <c r="AS38" s="138"/>
      <c r="AT38" s="138"/>
      <c r="AU38" s="138"/>
      <c r="AV38" s="138"/>
      <c r="AW38" s="138"/>
      <c r="AX38" s="138"/>
      <c r="AY38" s="138"/>
      <c r="AZ38" s="138"/>
      <c r="BA38" s="138"/>
      <c r="BB38" s="138"/>
      <c r="BC38" s="138"/>
      <c r="BD38" s="138"/>
      <c r="BE38" s="138"/>
      <c r="BF38" s="138"/>
      <c r="BG38" s="138"/>
      <c r="BH38" s="138"/>
      <c r="BI38" s="138"/>
      <c r="BJ38" s="138"/>
    </row>
    <row r="39" spans="1:62" ht="18" x14ac:dyDescent="0.2">
      <c r="B39" s="29"/>
      <c r="X39" s="27"/>
      <c r="Y39" s="3"/>
      <c r="Z39" s="3"/>
      <c r="AA39" s="3"/>
      <c r="AB39" s="3"/>
      <c r="AC39" s="3"/>
      <c r="AD39" s="28"/>
      <c r="AF39" s="39"/>
      <c r="AG39" s="39"/>
      <c r="AH39" s="39"/>
      <c r="AI39"/>
      <c r="AJ39" s="138"/>
      <c r="AK39" s="138"/>
      <c r="AL39" s="138"/>
      <c r="AM39" s="138"/>
      <c r="AN39" s="138"/>
      <c r="AO39" s="138"/>
      <c r="AP39" s="138"/>
      <c r="AQ39" s="138"/>
      <c r="AR39" s="138"/>
      <c r="AS39" s="138"/>
      <c r="AT39" s="138"/>
      <c r="AU39" s="138"/>
      <c r="AV39" s="138"/>
      <c r="AW39" s="138"/>
      <c r="AX39" s="138"/>
      <c r="AY39" s="138"/>
      <c r="AZ39" s="138"/>
      <c r="BA39" s="138"/>
      <c r="BB39" s="138"/>
      <c r="BC39" s="138"/>
      <c r="BD39" s="138"/>
      <c r="BE39" s="138"/>
      <c r="BF39" s="138"/>
      <c r="BG39" s="138"/>
      <c r="BH39" s="138"/>
      <c r="BI39" s="138"/>
      <c r="BJ39" s="138"/>
    </row>
    <row r="40" spans="1:62" s="36" customFormat="1" ht="18" x14ac:dyDescent="0.2">
      <c r="B40" s="242" t="s">
        <v>58</v>
      </c>
      <c r="C40" s="187" t="s">
        <v>100</v>
      </c>
      <c r="D40" s="188"/>
      <c r="E40" s="188"/>
      <c r="F40" s="188"/>
      <c r="G40" s="188"/>
      <c r="H40" s="188"/>
      <c r="I40" s="188"/>
      <c r="J40" s="188"/>
      <c r="K40" s="188"/>
      <c r="L40" s="188"/>
      <c r="M40" s="188"/>
      <c r="N40" s="188"/>
      <c r="O40" s="188"/>
      <c r="P40" s="188"/>
      <c r="Q40" s="188"/>
      <c r="R40" s="188"/>
      <c r="S40" s="189"/>
      <c r="T40" s="189"/>
      <c r="U40" s="189"/>
      <c r="V40" s="189"/>
      <c r="W40" s="189"/>
      <c r="X40" s="190" t="s">
        <v>97</v>
      </c>
      <c r="Y40" s="189"/>
      <c r="Z40" s="189"/>
      <c r="AA40" s="189"/>
      <c r="AB40" s="189"/>
      <c r="AC40" s="189"/>
      <c r="AD40" s="215"/>
      <c r="AE40" s="38"/>
      <c r="AF40" s="194" t="s">
        <v>37</v>
      </c>
      <c r="AG40" s="195" t="s">
        <v>38</v>
      </c>
      <c r="AH40" s="196" t="s">
        <v>38</v>
      </c>
      <c r="AI40" s="25"/>
      <c r="AJ40" s="147"/>
      <c r="AK40" s="147"/>
      <c r="AL40" s="147"/>
      <c r="AM40" s="147"/>
      <c r="AN40" s="154"/>
      <c r="AO40" s="154"/>
      <c r="AP40" s="154"/>
      <c r="AQ40" s="154"/>
      <c r="AR40" s="154"/>
      <c r="AS40" s="154"/>
      <c r="AT40" s="154"/>
      <c r="AU40" s="154"/>
      <c r="AV40" s="154"/>
      <c r="AW40" s="154"/>
      <c r="AX40" s="154"/>
      <c r="AY40" s="154"/>
      <c r="AZ40" s="154"/>
      <c r="BA40" s="154"/>
      <c r="BB40" s="154"/>
      <c r="BC40" s="154"/>
      <c r="BD40" s="154"/>
      <c r="BE40" s="154"/>
      <c r="BF40" s="154"/>
      <c r="BG40" s="154"/>
      <c r="BH40" s="154"/>
      <c r="BI40" s="154"/>
      <c r="BJ40" s="154"/>
    </row>
    <row r="41" spans="1:62" s="37" customFormat="1" x14ac:dyDescent="0.15">
      <c r="C41" s="191">
        <v>9</v>
      </c>
      <c r="D41" s="192">
        <v>10</v>
      </c>
      <c r="E41" s="192">
        <v>11</v>
      </c>
      <c r="F41" s="192">
        <v>12</v>
      </c>
      <c r="G41" s="192">
        <v>13</v>
      </c>
      <c r="H41" s="192">
        <v>14</v>
      </c>
      <c r="I41" s="192">
        <v>15</v>
      </c>
      <c r="J41" s="192">
        <v>16</v>
      </c>
      <c r="K41" s="192">
        <v>17</v>
      </c>
      <c r="L41" s="192">
        <v>18</v>
      </c>
      <c r="M41" s="192">
        <v>19</v>
      </c>
      <c r="N41" s="192">
        <v>20</v>
      </c>
      <c r="O41" s="192">
        <v>21</v>
      </c>
      <c r="P41" s="192">
        <v>22</v>
      </c>
      <c r="Q41" s="192">
        <v>23</v>
      </c>
      <c r="R41" s="192">
        <v>24</v>
      </c>
      <c r="S41" s="192">
        <v>25</v>
      </c>
      <c r="T41" s="192">
        <v>26</v>
      </c>
      <c r="U41" s="192">
        <v>27</v>
      </c>
      <c r="V41" s="192">
        <v>28</v>
      </c>
      <c r="W41" s="192">
        <v>29</v>
      </c>
      <c r="X41" s="193">
        <v>1</v>
      </c>
      <c r="Y41" s="192">
        <v>2</v>
      </c>
      <c r="Z41" s="192">
        <v>3</v>
      </c>
      <c r="AA41" s="192">
        <v>4</v>
      </c>
      <c r="AB41" s="192">
        <v>5</v>
      </c>
      <c r="AC41" s="192">
        <v>6</v>
      </c>
      <c r="AD41" s="224">
        <v>7</v>
      </c>
      <c r="AE41" s="38"/>
      <c r="AF41" s="197" t="s">
        <v>39</v>
      </c>
      <c r="AG41" s="198">
        <v>28</v>
      </c>
      <c r="AH41" s="199" t="s">
        <v>14</v>
      </c>
      <c r="AI41" s="25"/>
      <c r="AJ41" s="147"/>
      <c r="AK41" s="147"/>
      <c r="AL41" s="147"/>
      <c r="AM41" s="147"/>
      <c r="AN41" s="155"/>
      <c r="AO41" s="155"/>
      <c r="AP41" s="155"/>
      <c r="AQ41" s="155"/>
      <c r="AR41" s="155"/>
      <c r="AS41" s="155"/>
      <c r="AT41" s="155"/>
      <c r="AU41" s="155"/>
      <c r="AV41" s="155"/>
      <c r="AW41" s="155"/>
      <c r="AX41" s="155"/>
      <c r="AY41" s="155"/>
      <c r="AZ41" s="155"/>
      <c r="BA41" s="155"/>
      <c r="BB41" s="155"/>
      <c r="BC41" s="155"/>
      <c r="BD41" s="155"/>
      <c r="BE41" s="155"/>
      <c r="BF41" s="155"/>
      <c r="BG41" s="155"/>
      <c r="BH41" s="155"/>
      <c r="BI41" s="155"/>
      <c r="BJ41" s="155"/>
    </row>
    <row r="42" spans="1:62" ht="14.25" customHeight="1" x14ac:dyDescent="0.15">
      <c r="A42" s="8"/>
      <c r="B42" s="42" t="s">
        <v>12</v>
      </c>
      <c r="C42" s="268">
        <v>203.02139042702771</v>
      </c>
      <c r="D42" s="269">
        <v>126.60837864486886</v>
      </c>
      <c r="E42" s="269">
        <v>125.12957842042931</v>
      </c>
      <c r="F42" s="269">
        <v>138.85593451378307</v>
      </c>
      <c r="G42" s="269">
        <v>149.73842223510454</v>
      </c>
      <c r="H42" s="269">
        <v>119.54284696752475</v>
      </c>
      <c r="I42" s="269">
        <v>112.34855024202433</v>
      </c>
      <c r="J42" s="269">
        <v>147.11176286331852</v>
      </c>
      <c r="K42" s="269">
        <v>147.13006781916081</v>
      </c>
      <c r="L42" s="269">
        <v>126.92253118814803</v>
      </c>
      <c r="M42" s="269">
        <v>120.27751453911856</v>
      </c>
      <c r="N42" s="269">
        <v>162.40689359383572</v>
      </c>
      <c r="O42" s="269">
        <v>119.0640086387707</v>
      </c>
      <c r="P42" s="269">
        <v>121.91291494148122</v>
      </c>
      <c r="Q42" s="269">
        <v>101.35481055360606</v>
      </c>
      <c r="R42" s="269">
        <v>91.989310084805808</v>
      </c>
      <c r="S42" s="269">
        <v>107.1736007806755</v>
      </c>
      <c r="T42" s="269">
        <v>145.56031233927257</v>
      </c>
      <c r="U42" s="269">
        <v>105.44741449808012</v>
      </c>
      <c r="V42" s="269">
        <v>108.43655058499746</v>
      </c>
      <c r="W42" s="269">
        <v>168.50182215838171</v>
      </c>
      <c r="X42" s="270">
        <v>124.94754050238946</v>
      </c>
      <c r="Y42" s="269">
        <v>144.74226928843879</v>
      </c>
      <c r="Z42" s="269">
        <v>142.78738306187191</v>
      </c>
      <c r="AA42" s="269">
        <v>111.34197855871339</v>
      </c>
      <c r="AB42" s="269">
        <v>127.78137821864732</v>
      </c>
      <c r="AC42" s="269">
        <v>138.35498949446662</v>
      </c>
      <c r="AD42" s="271">
        <v>166.97310605999388</v>
      </c>
      <c r="AE42" s="272"/>
      <c r="AF42" s="268">
        <v>136.62230336445378</v>
      </c>
      <c r="AG42" s="269">
        <v>130.79827641165147</v>
      </c>
      <c r="AH42" s="273">
        <v>136.62230336445378</v>
      </c>
      <c r="AI42"/>
      <c r="AJ42" s="138"/>
      <c r="AK42" s="138"/>
      <c r="AL42" s="138"/>
      <c r="AM42" s="138"/>
      <c r="AN42" s="138"/>
      <c r="AO42" s="138"/>
      <c r="AP42" s="138"/>
      <c r="AQ42" s="138"/>
      <c r="AR42" s="138"/>
      <c r="AS42" s="138"/>
      <c r="AT42" s="138"/>
      <c r="AU42" s="138"/>
      <c r="AV42" s="138"/>
      <c r="AW42" s="138"/>
      <c r="AX42" s="138"/>
      <c r="AY42" s="138"/>
      <c r="AZ42" s="138"/>
      <c r="BA42" s="138"/>
      <c r="BB42" s="138"/>
      <c r="BC42" s="138"/>
      <c r="BD42" s="138"/>
      <c r="BE42" s="138"/>
      <c r="BF42" s="138"/>
      <c r="BG42" s="138"/>
      <c r="BH42" s="138"/>
      <c r="BI42" s="138"/>
      <c r="BJ42" s="138"/>
    </row>
    <row r="43" spans="1:62" ht="14.25" customHeight="1" x14ac:dyDescent="0.15">
      <c r="A43" s="24"/>
      <c r="B43" s="44" t="s">
        <v>99</v>
      </c>
      <c r="C43" s="208">
        <v>175.37421984827358</v>
      </c>
      <c r="D43" s="209">
        <v>123.34991435104936</v>
      </c>
      <c r="E43" s="209">
        <v>116.58938517336678</v>
      </c>
      <c r="F43" s="209">
        <v>121.38681291944607</v>
      </c>
      <c r="G43" s="209">
        <v>126.22934962666045</v>
      </c>
      <c r="H43" s="209">
        <v>110.9477943323119</v>
      </c>
      <c r="I43" s="209">
        <v>97.038459645067007</v>
      </c>
      <c r="J43" s="209">
        <v>140.28373821149003</v>
      </c>
      <c r="K43" s="209">
        <v>133.405816048779</v>
      </c>
      <c r="L43" s="209">
        <v>113.75478175487694</v>
      </c>
      <c r="M43" s="209">
        <v>108.66733709232044</v>
      </c>
      <c r="N43" s="209">
        <v>144.50805412218071</v>
      </c>
      <c r="O43" s="209">
        <v>118.37986416265701</v>
      </c>
      <c r="P43" s="209">
        <v>122.41270139445726</v>
      </c>
      <c r="Q43" s="209">
        <v>105.89595189187953</v>
      </c>
      <c r="R43" s="209">
        <v>103.83027575075587</v>
      </c>
      <c r="S43" s="209">
        <v>109.812272655436</v>
      </c>
      <c r="T43" s="209">
        <v>131.12288120411196</v>
      </c>
      <c r="U43" s="209">
        <v>110.19097447265924</v>
      </c>
      <c r="V43" s="209">
        <v>100.45988201301232</v>
      </c>
      <c r="W43" s="209">
        <v>146.65599677629763</v>
      </c>
      <c r="X43" s="210">
        <v>127.30481580717692</v>
      </c>
      <c r="Y43" s="209">
        <v>141.70707799602877</v>
      </c>
      <c r="Z43" s="209">
        <v>132.08786281385369</v>
      </c>
      <c r="AA43" s="209">
        <v>104.10216661767484</v>
      </c>
      <c r="AB43" s="209">
        <v>115.22429936800346</v>
      </c>
      <c r="AC43" s="209">
        <v>132.71448983863002</v>
      </c>
      <c r="AD43" s="217">
        <v>140.45187533170534</v>
      </c>
      <c r="AE43" s="77"/>
      <c r="AF43" s="208">
        <v>126.71757342044327</v>
      </c>
      <c r="AG43" s="209">
        <v>122.04116195833755</v>
      </c>
      <c r="AH43" s="211">
        <v>126.71757342044327</v>
      </c>
      <c r="AI43"/>
      <c r="AJ43" s="138"/>
      <c r="AK43" s="138"/>
      <c r="AL43" s="138"/>
      <c r="AM43" s="138"/>
      <c r="AN43" s="138"/>
      <c r="AO43" s="138"/>
      <c r="AP43" s="138"/>
      <c r="AQ43" s="138"/>
      <c r="AR43" s="138"/>
      <c r="AS43" s="138"/>
      <c r="AT43" s="138"/>
      <c r="AU43" s="138"/>
      <c r="AV43" s="138"/>
      <c r="AW43" s="138"/>
      <c r="AX43" s="138"/>
      <c r="AY43" s="138"/>
      <c r="AZ43" s="138"/>
      <c r="BA43" s="138"/>
      <c r="BB43" s="138"/>
      <c r="BC43" s="138"/>
      <c r="BD43" s="138"/>
      <c r="BE43" s="138"/>
      <c r="BF43" s="138"/>
      <c r="BG43" s="138"/>
      <c r="BH43" s="138"/>
      <c r="BI43" s="138"/>
      <c r="BJ43" s="138"/>
    </row>
    <row r="44" spans="1:62" ht="12" customHeight="1" x14ac:dyDescent="0.15">
      <c r="B44" s="4"/>
      <c r="X44" s="27"/>
      <c r="Y44" s="3"/>
      <c r="Z44" s="3"/>
      <c r="AA44" s="3"/>
      <c r="AB44" s="3"/>
      <c r="AC44" s="3"/>
      <c r="AD44" s="28"/>
      <c r="AF44" s="39"/>
      <c r="AG44" s="39"/>
      <c r="AH44" s="39"/>
      <c r="AI44"/>
      <c r="AJ44" s="138"/>
      <c r="AK44" s="138"/>
      <c r="AL44" s="138"/>
      <c r="AM44" s="138"/>
      <c r="AN44" s="138"/>
      <c r="AO44" s="138"/>
      <c r="AP44" s="138"/>
      <c r="AQ44" s="138"/>
      <c r="AR44" s="138"/>
      <c r="AS44" s="138"/>
      <c r="AT44" s="138"/>
      <c r="AU44" s="138"/>
      <c r="AV44" s="138"/>
      <c r="AW44" s="138"/>
      <c r="AX44" s="138"/>
      <c r="AY44" s="138"/>
      <c r="AZ44" s="138"/>
      <c r="BA44" s="138"/>
      <c r="BB44" s="138"/>
      <c r="BC44" s="138"/>
      <c r="BD44" s="138"/>
      <c r="BE44" s="138"/>
      <c r="BF44" s="138"/>
      <c r="BG44" s="138"/>
      <c r="BH44" s="138"/>
      <c r="BI44" s="138"/>
      <c r="BJ44" s="138"/>
    </row>
    <row r="45" spans="1:62" ht="18" x14ac:dyDescent="0.2">
      <c r="B45" s="29"/>
      <c r="X45" s="27"/>
      <c r="Y45" s="3"/>
      <c r="Z45" s="3"/>
      <c r="AA45" s="3"/>
      <c r="AB45" s="3"/>
      <c r="AC45" s="3"/>
      <c r="AD45" s="28"/>
      <c r="AF45" s="39"/>
      <c r="AG45" s="39"/>
      <c r="AH45" s="39"/>
      <c r="AI45"/>
      <c r="AJ45" s="138"/>
      <c r="AK45" s="138"/>
      <c r="AL45" s="138"/>
      <c r="AM45" s="138"/>
      <c r="AN45" s="138"/>
      <c r="AO45" s="138"/>
      <c r="AP45" s="138"/>
      <c r="AQ45" s="138"/>
      <c r="AR45" s="138"/>
      <c r="AS45" s="138"/>
      <c r="AT45" s="138"/>
      <c r="AU45" s="138"/>
      <c r="AV45" s="138"/>
      <c r="AW45" s="138"/>
      <c r="AX45" s="138"/>
      <c r="AY45" s="138"/>
      <c r="AZ45" s="138"/>
      <c r="BA45" s="138"/>
      <c r="BB45" s="138"/>
      <c r="BC45" s="138"/>
      <c r="BD45" s="138"/>
      <c r="BE45" s="138"/>
      <c r="BF45" s="138"/>
      <c r="BG45" s="138"/>
      <c r="BH45" s="138"/>
      <c r="BI45" s="138"/>
      <c r="BJ45" s="138"/>
    </row>
    <row r="46" spans="1:62" s="36" customFormat="1" ht="18" x14ac:dyDescent="0.2">
      <c r="B46" s="242" t="s">
        <v>48</v>
      </c>
      <c r="C46" s="187" t="s">
        <v>100</v>
      </c>
      <c r="D46" s="188"/>
      <c r="E46" s="188"/>
      <c r="F46" s="188"/>
      <c r="G46" s="188"/>
      <c r="H46" s="188"/>
      <c r="I46" s="188"/>
      <c r="J46" s="188"/>
      <c r="K46" s="188"/>
      <c r="L46" s="188"/>
      <c r="M46" s="188"/>
      <c r="N46" s="188"/>
      <c r="O46" s="188"/>
      <c r="P46" s="188"/>
      <c r="Q46" s="188"/>
      <c r="R46" s="188"/>
      <c r="S46" s="189"/>
      <c r="T46" s="189"/>
      <c r="U46" s="189"/>
      <c r="V46" s="189"/>
      <c r="W46" s="189"/>
      <c r="X46" s="190" t="s">
        <v>97</v>
      </c>
      <c r="Y46" s="189"/>
      <c r="Z46" s="189"/>
      <c r="AA46" s="189"/>
      <c r="AB46" s="189"/>
      <c r="AC46" s="189"/>
      <c r="AD46" s="215"/>
      <c r="AE46" s="38"/>
      <c r="AF46" s="194" t="s">
        <v>37</v>
      </c>
      <c r="AG46" s="195" t="s">
        <v>38</v>
      </c>
      <c r="AH46" s="196" t="s">
        <v>38</v>
      </c>
      <c r="AI46" s="25"/>
      <c r="AJ46" s="147"/>
      <c r="AK46" s="147"/>
      <c r="AL46" s="147"/>
      <c r="AM46" s="147"/>
      <c r="AN46" s="154"/>
      <c r="AO46" s="154"/>
      <c r="AP46" s="154"/>
      <c r="AQ46" s="154"/>
      <c r="AR46" s="154"/>
      <c r="AS46" s="154"/>
      <c r="AT46" s="154"/>
      <c r="AU46" s="154"/>
      <c r="AV46" s="154"/>
      <c r="AW46" s="154"/>
      <c r="AX46" s="154"/>
      <c r="AY46" s="154"/>
      <c r="AZ46" s="154"/>
      <c r="BA46" s="154"/>
      <c r="BB46" s="154"/>
      <c r="BC46" s="154"/>
      <c r="BD46" s="154"/>
      <c r="BE46" s="154"/>
      <c r="BF46" s="154"/>
      <c r="BG46" s="154"/>
      <c r="BH46" s="154"/>
      <c r="BI46" s="154"/>
      <c r="BJ46" s="154"/>
    </row>
    <row r="47" spans="1:62" s="37" customFormat="1" x14ac:dyDescent="0.15">
      <c r="C47" s="191">
        <v>9</v>
      </c>
      <c r="D47" s="192">
        <v>10</v>
      </c>
      <c r="E47" s="192">
        <v>11</v>
      </c>
      <c r="F47" s="192">
        <v>12</v>
      </c>
      <c r="G47" s="192">
        <v>13</v>
      </c>
      <c r="H47" s="192">
        <v>14</v>
      </c>
      <c r="I47" s="192">
        <v>15</v>
      </c>
      <c r="J47" s="192">
        <v>16</v>
      </c>
      <c r="K47" s="192">
        <v>17</v>
      </c>
      <c r="L47" s="192">
        <v>18</v>
      </c>
      <c r="M47" s="192">
        <v>19</v>
      </c>
      <c r="N47" s="192">
        <v>20</v>
      </c>
      <c r="O47" s="192">
        <v>21</v>
      </c>
      <c r="P47" s="192">
        <v>22</v>
      </c>
      <c r="Q47" s="192">
        <v>23</v>
      </c>
      <c r="R47" s="192">
        <v>24</v>
      </c>
      <c r="S47" s="192">
        <v>25</v>
      </c>
      <c r="T47" s="192">
        <v>26</v>
      </c>
      <c r="U47" s="192">
        <v>27</v>
      </c>
      <c r="V47" s="192">
        <v>28</v>
      </c>
      <c r="W47" s="192">
        <v>29</v>
      </c>
      <c r="X47" s="193">
        <v>1</v>
      </c>
      <c r="Y47" s="192">
        <v>2</v>
      </c>
      <c r="Z47" s="192">
        <v>3</v>
      </c>
      <c r="AA47" s="192">
        <v>4</v>
      </c>
      <c r="AB47" s="192">
        <v>5</v>
      </c>
      <c r="AC47" s="192">
        <v>6</v>
      </c>
      <c r="AD47" s="224">
        <v>7</v>
      </c>
      <c r="AE47" s="38"/>
      <c r="AF47" s="197" t="s">
        <v>39</v>
      </c>
      <c r="AG47" s="198">
        <v>28</v>
      </c>
      <c r="AH47" s="199" t="s">
        <v>14</v>
      </c>
      <c r="AI47" s="25"/>
      <c r="AJ47" s="147"/>
      <c r="AK47" s="147"/>
      <c r="AL47" s="147"/>
      <c r="AM47" s="147"/>
      <c r="AN47" s="155"/>
      <c r="AO47" s="155"/>
      <c r="AP47" s="155"/>
      <c r="AQ47" s="155"/>
      <c r="AR47" s="155"/>
      <c r="AS47" s="155"/>
      <c r="AT47" s="155"/>
      <c r="AU47" s="155"/>
      <c r="AV47" s="155"/>
      <c r="AW47" s="155"/>
      <c r="AX47" s="155"/>
      <c r="AY47" s="155"/>
      <c r="AZ47" s="155"/>
      <c r="BA47" s="155"/>
      <c r="BB47" s="155"/>
      <c r="BC47" s="155"/>
      <c r="BD47" s="155"/>
      <c r="BE47" s="155"/>
      <c r="BF47" s="155"/>
      <c r="BG47" s="155"/>
      <c r="BH47" s="155"/>
      <c r="BI47" s="155"/>
      <c r="BJ47" s="155"/>
    </row>
    <row r="48" spans="1:62" ht="14.25" customHeight="1" x14ac:dyDescent="0.15">
      <c r="A48" s="8"/>
      <c r="B48" s="42" t="s">
        <v>12</v>
      </c>
      <c r="C48" s="268">
        <v>52.919496811881359</v>
      </c>
      <c r="D48" s="269">
        <v>21.578400083667319</v>
      </c>
      <c r="E48" s="269">
        <v>47.925566988887937</v>
      </c>
      <c r="F48" s="269">
        <v>77.419980608611993</v>
      </c>
      <c r="G48" s="269">
        <v>98.315217486373314</v>
      </c>
      <c r="H48" s="269">
        <v>20.068698909558584</v>
      </c>
      <c r="I48" s="269">
        <v>0.44554481157910963</v>
      </c>
      <c r="J48" s="269">
        <v>43.3607821147287</v>
      </c>
      <c r="K48" s="269">
        <v>56.521683474482742</v>
      </c>
      <c r="L48" s="269">
        <v>18.368856591262237</v>
      </c>
      <c r="M48" s="269">
        <v>16.111414172628816</v>
      </c>
      <c r="N48" s="269">
        <v>53.075309615828651</v>
      </c>
      <c r="O48" s="269">
        <v>11.896435422189345</v>
      </c>
      <c r="P48" s="269">
        <v>6.2416967462789277</v>
      </c>
      <c r="Q48" s="269">
        <v>12.484356569493904</v>
      </c>
      <c r="R48" s="269">
        <v>-1.2710383316762177</v>
      </c>
      <c r="S48" s="269">
        <v>11.855109505582211</v>
      </c>
      <c r="T48" s="269">
        <v>45.478637250206909</v>
      </c>
      <c r="U48" s="269">
        <v>-23.978116100213899</v>
      </c>
      <c r="V48" s="269">
        <v>-11.648601510877146</v>
      </c>
      <c r="W48" s="269">
        <v>48.333152583873961</v>
      </c>
      <c r="X48" s="270">
        <v>1.1432490241263475</v>
      </c>
      <c r="Y48" s="269">
        <v>36.008198425522714</v>
      </c>
      <c r="Z48" s="269">
        <v>54.512113545853836</v>
      </c>
      <c r="AA48" s="269">
        <v>-12.964407749619717</v>
      </c>
      <c r="AB48" s="269">
        <v>-4.4197823426484515</v>
      </c>
      <c r="AC48" s="269">
        <v>23.049955230343212</v>
      </c>
      <c r="AD48" s="271">
        <v>30.83475377857263</v>
      </c>
      <c r="AE48" s="272"/>
      <c r="AF48" s="268">
        <v>16.427090166850494</v>
      </c>
      <c r="AG48" s="269">
        <v>23.167002639388691</v>
      </c>
      <c r="AH48" s="273">
        <v>17.160543972170917</v>
      </c>
      <c r="AI48"/>
      <c r="AJ48" s="138"/>
      <c r="AK48" s="138"/>
      <c r="AL48" s="138"/>
      <c r="AM48" s="138"/>
      <c r="AN48" s="138"/>
      <c r="AO48" s="138"/>
      <c r="AP48" s="138"/>
      <c r="AQ48" s="138"/>
      <c r="AR48" s="138"/>
      <c r="AS48" s="138"/>
      <c r="AT48" s="138"/>
      <c r="AU48" s="138"/>
      <c r="AV48" s="138"/>
      <c r="AW48" s="138"/>
      <c r="AX48" s="138"/>
      <c r="AY48" s="138"/>
      <c r="AZ48" s="138"/>
      <c r="BA48" s="138"/>
      <c r="BB48" s="138"/>
      <c r="BC48" s="138"/>
      <c r="BD48" s="138"/>
      <c r="BE48" s="138"/>
      <c r="BF48" s="138"/>
      <c r="BG48" s="138"/>
      <c r="BH48" s="138"/>
      <c r="BI48" s="138"/>
      <c r="BJ48" s="138"/>
    </row>
    <row r="49" spans="1:62" ht="14.25" customHeight="1" x14ac:dyDescent="0.15">
      <c r="A49" s="24"/>
      <c r="B49" s="44" t="s">
        <v>99</v>
      </c>
      <c r="C49" s="208">
        <v>45.024340250744942</v>
      </c>
      <c r="D49" s="209">
        <v>40.228710779467278</v>
      </c>
      <c r="E49" s="209">
        <v>48.77862538467177</v>
      </c>
      <c r="F49" s="209">
        <v>60.720537584076681</v>
      </c>
      <c r="G49" s="209">
        <v>79.576253348231432</v>
      </c>
      <c r="H49" s="209">
        <v>26.209019793720739</v>
      </c>
      <c r="I49" s="209">
        <v>-3.7538613333503457</v>
      </c>
      <c r="J49" s="209">
        <v>73.327317651539019</v>
      </c>
      <c r="K49" s="209">
        <v>46.191191109030953</v>
      </c>
      <c r="L49" s="209">
        <v>21.29818879427663</v>
      </c>
      <c r="M49" s="209">
        <v>4.4586899281793242</v>
      </c>
      <c r="N49" s="209">
        <v>36.140864079605734</v>
      </c>
      <c r="O49" s="209">
        <v>29.764807400801661</v>
      </c>
      <c r="P49" s="209">
        <v>19.379862651494449</v>
      </c>
      <c r="Q49" s="209">
        <v>18.786636968848697</v>
      </c>
      <c r="R49" s="209">
        <v>23.01227466500502</v>
      </c>
      <c r="S49" s="209">
        <v>22.563949069722533</v>
      </c>
      <c r="T49" s="209">
        <v>32.920316663376902</v>
      </c>
      <c r="U49" s="209">
        <v>-18.670998070934179</v>
      </c>
      <c r="V49" s="209">
        <v>-12.197586143445609</v>
      </c>
      <c r="W49" s="209">
        <v>43.732675724336076</v>
      </c>
      <c r="X49" s="210">
        <v>3.2709526375372779</v>
      </c>
      <c r="Y49" s="209">
        <v>31.56757689863025</v>
      </c>
      <c r="Z49" s="209">
        <v>48.564976898156587</v>
      </c>
      <c r="AA49" s="209">
        <v>-6.2644209366941226</v>
      </c>
      <c r="AB49" s="209">
        <v>-1.2780472803484362</v>
      </c>
      <c r="AC49" s="209">
        <v>27.892060695574294</v>
      </c>
      <c r="AD49" s="217">
        <v>28.164091330490596</v>
      </c>
      <c r="AE49" s="77"/>
      <c r="AF49" s="208">
        <v>17.158063710039546</v>
      </c>
      <c r="AG49" s="209">
        <v>24.151238957674419</v>
      </c>
      <c r="AH49" s="211">
        <v>16.982309708690309</v>
      </c>
      <c r="AI49"/>
      <c r="AJ49" s="138"/>
      <c r="AK49" s="138"/>
      <c r="AL49" s="138"/>
      <c r="AM49" s="138"/>
      <c r="AN49" s="138"/>
      <c r="AO49" s="138"/>
      <c r="AP49" s="138"/>
      <c r="AQ49" s="138"/>
      <c r="AR49" s="138"/>
      <c r="AS49" s="138"/>
      <c r="AT49" s="138"/>
      <c r="AU49" s="138"/>
      <c r="AV49" s="138"/>
      <c r="AW49" s="138"/>
      <c r="AX49" s="138"/>
      <c r="AY49" s="138"/>
      <c r="AZ49" s="138"/>
      <c r="BA49" s="138"/>
      <c r="BB49" s="138"/>
      <c r="BC49" s="138"/>
      <c r="BD49" s="138"/>
      <c r="BE49" s="138"/>
      <c r="BF49" s="138"/>
      <c r="BG49" s="138"/>
      <c r="BH49" s="138"/>
      <c r="BI49" s="138"/>
      <c r="BJ49" s="138"/>
    </row>
    <row r="50" spans="1:62" ht="14.25" customHeight="1" x14ac:dyDescent="0.15">
      <c r="B50" s="51"/>
      <c r="C50" s="296"/>
      <c r="D50" s="296"/>
      <c r="E50" s="296"/>
      <c r="F50" s="296"/>
      <c r="G50" s="296"/>
      <c r="H50" s="296"/>
      <c r="I50" s="296"/>
      <c r="J50" s="296"/>
      <c r="K50" s="296"/>
      <c r="L50" s="296"/>
      <c r="M50" s="296"/>
      <c r="N50" s="296"/>
      <c r="O50" s="296"/>
      <c r="P50" s="296"/>
      <c r="Q50" s="296"/>
      <c r="R50" s="296"/>
      <c r="S50" s="296"/>
      <c r="T50" s="296"/>
      <c r="U50" s="296"/>
      <c r="V50" s="296"/>
      <c r="W50" s="296"/>
      <c r="X50" s="297"/>
      <c r="Y50" s="296"/>
      <c r="Z50" s="296"/>
      <c r="AA50" s="296"/>
      <c r="AB50" s="296"/>
      <c r="AC50" s="296"/>
      <c r="AD50" s="298"/>
      <c r="AE50" s="299"/>
      <c r="AF50" s="296"/>
      <c r="AG50" s="296"/>
      <c r="AH50" s="296"/>
      <c r="AI50"/>
      <c r="AJ50" s="138"/>
      <c r="AK50" s="138"/>
      <c r="AL50" s="138"/>
      <c r="AM50" s="138"/>
      <c r="AN50" s="138"/>
      <c r="AO50" s="138"/>
      <c r="AP50" s="138"/>
      <c r="AQ50" s="138"/>
      <c r="AR50" s="138"/>
      <c r="AS50" s="138"/>
      <c r="AT50" s="138"/>
      <c r="AU50" s="138"/>
      <c r="AV50" s="138"/>
      <c r="AW50" s="138"/>
      <c r="AX50" s="138"/>
      <c r="AY50" s="138"/>
      <c r="AZ50" s="138"/>
      <c r="BA50" s="138"/>
      <c r="BB50" s="138"/>
      <c r="BC50" s="138"/>
      <c r="BD50" s="138"/>
      <c r="BE50" s="138"/>
      <c r="BF50" s="138"/>
      <c r="BG50" s="138"/>
      <c r="BH50" s="138"/>
      <c r="BI50" s="138"/>
      <c r="BJ50" s="138"/>
    </row>
    <row r="51" spans="1:62" ht="18" x14ac:dyDescent="0.2">
      <c r="B51" s="29"/>
      <c r="X51" s="27"/>
      <c r="Y51" s="3"/>
      <c r="Z51" s="3"/>
      <c r="AA51" s="3"/>
      <c r="AB51" s="3"/>
      <c r="AC51" s="3"/>
      <c r="AD51" s="28"/>
      <c r="AF51" s="39"/>
      <c r="AG51" s="39"/>
      <c r="AH51" s="39"/>
      <c r="AI51"/>
      <c r="AJ51" s="138"/>
      <c r="AK51" s="138"/>
      <c r="AL51" s="138"/>
      <c r="AM51" s="138"/>
      <c r="AN51" s="138"/>
      <c r="AO51" s="138"/>
      <c r="AP51" s="138"/>
      <c r="AQ51" s="138"/>
      <c r="AR51" s="138"/>
      <c r="AS51" s="138"/>
      <c r="AT51" s="138"/>
      <c r="AU51" s="138"/>
      <c r="AV51" s="138"/>
      <c r="AW51" s="138"/>
      <c r="AX51" s="138"/>
      <c r="AY51" s="138"/>
      <c r="AZ51" s="138"/>
      <c r="BA51" s="138"/>
      <c r="BB51" s="138"/>
      <c r="BC51" s="138"/>
      <c r="BD51" s="138"/>
      <c r="BE51" s="138"/>
      <c r="BF51" s="138"/>
      <c r="BG51" s="138"/>
      <c r="BH51" s="138"/>
      <c r="BI51" s="138"/>
      <c r="BJ51" s="138"/>
    </row>
    <row r="52" spans="1:62" ht="18" x14ac:dyDescent="0.2">
      <c r="B52" s="242" t="s">
        <v>34</v>
      </c>
      <c r="C52" s="187" t="s">
        <v>100</v>
      </c>
      <c r="D52" s="188"/>
      <c r="E52" s="188"/>
      <c r="F52" s="188"/>
      <c r="G52" s="188"/>
      <c r="H52" s="188"/>
      <c r="I52" s="188"/>
      <c r="J52" s="188"/>
      <c r="K52" s="188"/>
      <c r="L52" s="188"/>
      <c r="M52" s="188"/>
      <c r="N52" s="188"/>
      <c r="O52" s="188"/>
      <c r="P52" s="188"/>
      <c r="Q52" s="188"/>
      <c r="R52" s="188"/>
      <c r="S52" s="189"/>
      <c r="T52" s="189"/>
      <c r="U52" s="189"/>
      <c r="V52" s="189"/>
      <c r="W52" s="189"/>
      <c r="X52" s="190" t="s">
        <v>97</v>
      </c>
      <c r="Y52" s="189"/>
      <c r="Z52" s="189"/>
      <c r="AA52" s="189"/>
      <c r="AB52" s="189"/>
      <c r="AC52" s="189"/>
      <c r="AD52" s="215"/>
      <c r="AE52" s="38"/>
      <c r="AF52" s="194" t="s">
        <v>37</v>
      </c>
      <c r="AG52" s="195" t="s">
        <v>38</v>
      </c>
      <c r="AH52" s="196" t="s">
        <v>38</v>
      </c>
      <c r="AI52"/>
      <c r="AJ52" s="138"/>
      <c r="AK52" s="138"/>
      <c r="AL52" s="138"/>
      <c r="AM52" s="138"/>
      <c r="AN52" s="138"/>
      <c r="AO52" s="138"/>
      <c r="AP52" s="138"/>
      <c r="AQ52" s="138"/>
      <c r="AR52" s="138"/>
      <c r="AS52" s="138"/>
      <c r="AT52" s="138"/>
      <c r="AU52" s="138"/>
      <c r="AV52" s="138"/>
      <c r="AW52" s="138"/>
      <c r="AX52" s="138"/>
      <c r="AY52" s="138"/>
      <c r="AZ52" s="138"/>
      <c r="BA52" s="138"/>
      <c r="BB52" s="138"/>
      <c r="BC52" s="138"/>
      <c r="BD52" s="138"/>
      <c r="BE52" s="138"/>
      <c r="BF52" s="138"/>
      <c r="BG52" s="138"/>
      <c r="BH52" s="138"/>
      <c r="BI52" s="138"/>
      <c r="BJ52" s="138"/>
    </row>
    <row r="53" spans="1:62" x14ac:dyDescent="0.15">
      <c r="B53" s="37"/>
      <c r="C53" s="191">
        <v>9</v>
      </c>
      <c r="D53" s="192">
        <v>10</v>
      </c>
      <c r="E53" s="192">
        <v>11</v>
      </c>
      <c r="F53" s="192">
        <v>12</v>
      </c>
      <c r="G53" s="192">
        <v>13</v>
      </c>
      <c r="H53" s="192">
        <v>14</v>
      </c>
      <c r="I53" s="192">
        <v>15</v>
      </c>
      <c r="J53" s="192">
        <v>16</v>
      </c>
      <c r="K53" s="192">
        <v>17</v>
      </c>
      <c r="L53" s="192">
        <v>18</v>
      </c>
      <c r="M53" s="192">
        <v>19</v>
      </c>
      <c r="N53" s="192">
        <v>20</v>
      </c>
      <c r="O53" s="192">
        <v>21</v>
      </c>
      <c r="P53" s="192">
        <v>22</v>
      </c>
      <c r="Q53" s="192">
        <v>23</v>
      </c>
      <c r="R53" s="192">
        <v>24</v>
      </c>
      <c r="S53" s="192">
        <v>25</v>
      </c>
      <c r="T53" s="192">
        <v>26</v>
      </c>
      <c r="U53" s="192">
        <v>27</v>
      </c>
      <c r="V53" s="192">
        <v>28</v>
      </c>
      <c r="W53" s="192">
        <v>29</v>
      </c>
      <c r="X53" s="193">
        <v>1</v>
      </c>
      <c r="Y53" s="192">
        <v>2</v>
      </c>
      <c r="Z53" s="192">
        <v>3</v>
      </c>
      <c r="AA53" s="192">
        <v>4</v>
      </c>
      <c r="AB53" s="192">
        <v>5</v>
      </c>
      <c r="AC53" s="192">
        <v>6</v>
      </c>
      <c r="AD53" s="224">
        <v>7</v>
      </c>
      <c r="AE53" s="38"/>
      <c r="AF53" s="197" t="s">
        <v>39</v>
      </c>
      <c r="AG53" s="198">
        <v>28</v>
      </c>
      <c r="AH53" s="199" t="s">
        <v>14</v>
      </c>
      <c r="AI53"/>
      <c r="AJ53" s="138"/>
      <c r="AK53" s="138"/>
      <c r="AL53" s="138"/>
      <c r="AM53" s="138"/>
      <c r="AN53" s="138"/>
      <c r="AO53" s="138"/>
      <c r="AP53" s="138"/>
      <c r="AQ53" s="138"/>
      <c r="AR53" s="138"/>
      <c r="AS53" s="138"/>
      <c r="AT53" s="138"/>
      <c r="AU53" s="138"/>
      <c r="AV53" s="138"/>
      <c r="AW53" s="138"/>
      <c r="AX53" s="138"/>
      <c r="AY53" s="138"/>
      <c r="AZ53" s="138"/>
      <c r="BA53" s="138"/>
      <c r="BB53" s="138"/>
      <c r="BC53" s="138"/>
      <c r="BD53" s="138"/>
      <c r="BE53" s="138"/>
      <c r="BF53" s="138"/>
      <c r="BG53" s="138"/>
      <c r="BH53" s="138"/>
      <c r="BI53" s="138"/>
      <c r="BJ53" s="138"/>
    </row>
    <row r="54" spans="1:62" ht="14.25" customHeight="1" x14ac:dyDescent="0.15">
      <c r="B54" s="42" t="s">
        <v>35</v>
      </c>
      <c r="C54" s="268" t="s">
        <v>105</v>
      </c>
      <c r="D54" s="269" t="s">
        <v>104</v>
      </c>
      <c r="E54" s="269" t="s">
        <v>101</v>
      </c>
      <c r="F54" s="269" t="s">
        <v>101</v>
      </c>
      <c r="G54" s="269" t="s">
        <v>105</v>
      </c>
      <c r="H54" s="269" t="s">
        <v>101</v>
      </c>
      <c r="I54" s="269" t="s">
        <v>104</v>
      </c>
      <c r="J54" s="269" t="s">
        <v>101</v>
      </c>
      <c r="K54" s="269" t="s">
        <v>105</v>
      </c>
      <c r="L54" s="269" t="s">
        <v>105</v>
      </c>
      <c r="M54" s="269" t="s">
        <v>101</v>
      </c>
      <c r="N54" s="269" t="s">
        <v>105</v>
      </c>
      <c r="O54" s="269" t="s">
        <v>101</v>
      </c>
      <c r="P54" s="269" t="s">
        <v>101</v>
      </c>
      <c r="Q54" s="269" t="s">
        <v>103</v>
      </c>
      <c r="R54" s="269" t="s">
        <v>103</v>
      </c>
      <c r="S54" s="269" t="s">
        <v>104</v>
      </c>
      <c r="T54" s="269" t="s">
        <v>105</v>
      </c>
      <c r="U54" s="269" t="s">
        <v>104</v>
      </c>
      <c r="V54" s="269" t="s">
        <v>101</v>
      </c>
      <c r="W54" s="269" t="s">
        <v>105</v>
      </c>
      <c r="X54" s="270" t="s">
        <v>104</v>
      </c>
      <c r="Y54" s="269" t="s">
        <v>105</v>
      </c>
      <c r="Z54" s="269" t="s">
        <v>105</v>
      </c>
      <c r="AA54" s="269" t="s">
        <v>104</v>
      </c>
      <c r="AB54" s="269" t="s">
        <v>101</v>
      </c>
      <c r="AC54" s="269" t="s">
        <v>105</v>
      </c>
      <c r="AD54" s="271" t="s">
        <v>105</v>
      </c>
      <c r="AE54" s="272"/>
      <c r="AF54" s="268" t="s">
        <v>105</v>
      </c>
      <c r="AG54" s="269" t="s">
        <v>105</v>
      </c>
      <c r="AH54" s="273" t="s">
        <v>105</v>
      </c>
      <c r="AI54"/>
      <c r="AJ54" s="138"/>
      <c r="AK54" s="138"/>
      <c r="AL54" s="138"/>
      <c r="AM54" s="138"/>
      <c r="AN54" s="138"/>
      <c r="AO54" s="138"/>
      <c r="AP54" s="138"/>
      <c r="AQ54" s="138"/>
      <c r="AR54" s="138"/>
      <c r="AS54" s="138"/>
      <c r="AT54" s="138"/>
      <c r="AU54" s="138"/>
      <c r="AV54" s="138"/>
      <c r="AW54" s="138"/>
      <c r="AX54" s="138"/>
      <c r="AY54" s="138"/>
      <c r="AZ54" s="138"/>
      <c r="BA54" s="138"/>
      <c r="BB54" s="138"/>
      <c r="BC54" s="138"/>
      <c r="BD54" s="138"/>
      <c r="BE54" s="138"/>
      <c r="BF54" s="138"/>
      <c r="BG54" s="138"/>
      <c r="BH54" s="138"/>
      <c r="BI54" s="138"/>
      <c r="BJ54" s="138"/>
    </row>
    <row r="55" spans="1:62" ht="14.25" customHeight="1" thickBot="1" x14ac:dyDescent="0.2">
      <c r="B55" s="44" t="s">
        <v>50</v>
      </c>
      <c r="C55" s="208" t="s">
        <v>101</v>
      </c>
      <c r="D55" s="209" t="s">
        <v>104</v>
      </c>
      <c r="E55" s="209" t="s">
        <v>105</v>
      </c>
      <c r="F55" s="209" t="s">
        <v>105</v>
      </c>
      <c r="G55" s="209" t="s">
        <v>105</v>
      </c>
      <c r="H55" s="209" t="s">
        <v>101</v>
      </c>
      <c r="I55" s="209" t="s">
        <v>103</v>
      </c>
      <c r="J55" s="209" t="s">
        <v>101</v>
      </c>
      <c r="K55" s="209" t="s">
        <v>101</v>
      </c>
      <c r="L55" s="209" t="s">
        <v>103</v>
      </c>
      <c r="M55" s="209" t="s">
        <v>105</v>
      </c>
      <c r="N55" s="209" t="s">
        <v>101</v>
      </c>
      <c r="O55" s="209" t="s">
        <v>103</v>
      </c>
      <c r="P55" s="209" t="s">
        <v>103</v>
      </c>
      <c r="Q55" s="209" t="s">
        <v>104</v>
      </c>
      <c r="R55" s="209" t="s">
        <v>102</v>
      </c>
      <c r="S55" s="209" t="s">
        <v>101</v>
      </c>
      <c r="T55" s="209" t="s">
        <v>101</v>
      </c>
      <c r="U55" s="209" t="s">
        <v>109</v>
      </c>
      <c r="V55" s="209" t="s">
        <v>109</v>
      </c>
      <c r="W55" s="209" t="s">
        <v>103</v>
      </c>
      <c r="X55" s="78" t="s">
        <v>102</v>
      </c>
      <c r="Y55" s="79" t="s">
        <v>104</v>
      </c>
      <c r="Z55" s="79" t="s">
        <v>101</v>
      </c>
      <c r="AA55" s="79" t="s">
        <v>106</v>
      </c>
      <c r="AB55" s="79" t="s">
        <v>103</v>
      </c>
      <c r="AC55" s="79" t="s">
        <v>101</v>
      </c>
      <c r="AD55" s="80" t="s">
        <v>104</v>
      </c>
      <c r="AE55" s="77"/>
      <c r="AF55" s="208" t="s">
        <v>101</v>
      </c>
      <c r="AG55" s="209" t="s">
        <v>105</v>
      </c>
      <c r="AH55" s="211" t="s">
        <v>104</v>
      </c>
      <c r="AI55"/>
      <c r="AJ55" s="138"/>
      <c r="AK55" s="138"/>
      <c r="AL55" s="138"/>
      <c r="AM55" s="138"/>
      <c r="AN55" s="138"/>
      <c r="AO55" s="138"/>
      <c r="AP55" s="138"/>
      <c r="AQ55" s="138"/>
      <c r="AR55" s="138"/>
      <c r="AS55" s="138"/>
      <c r="AT55" s="138"/>
      <c r="AU55" s="138"/>
      <c r="AV55" s="138"/>
      <c r="AW55" s="138"/>
      <c r="AX55" s="138"/>
      <c r="AY55" s="138"/>
      <c r="AZ55" s="138"/>
      <c r="BA55" s="138"/>
      <c r="BB55" s="138"/>
      <c r="BC55" s="138"/>
      <c r="BD55" s="138"/>
      <c r="BE55" s="138"/>
      <c r="BF55" s="138"/>
      <c r="BG55" s="138"/>
      <c r="BH55" s="138"/>
      <c r="BI55" s="138"/>
      <c r="BJ55" s="138"/>
    </row>
    <row r="56" spans="1:62" ht="10" customHeight="1" x14ac:dyDescent="0.15">
      <c r="AF56"/>
      <c r="AG56"/>
      <c r="AH56"/>
      <c r="AI56"/>
      <c r="AJ56" s="138"/>
      <c r="AK56" s="138"/>
      <c r="AL56" s="138"/>
      <c r="AM56" s="138"/>
      <c r="AN56" s="138"/>
      <c r="AO56" s="138"/>
      <c r="AP56" s="138"/>
      <c r="AQ56" s="138"/>
      <c r="AR56" s="138"/>
      <c r="AS56" s="138"/>
      <c r="AT56" s="138"/>
      <c r="AU56" s="138"/>
      <c r="AV56" s="138"/>
      <c r="AW56" s="138"/>
      <c r="AX56" s="138"/>
      <c r="AY56" s="138"/>
      <c r="AZ56" s="138"/>
      <c r="BA56" s="138"/>
      <c r="BB56" s="138"/>
      <c r="BC56" s="138"/>
      <c r="BD56" s="138"/>
      <c r="BE56" s="138"/>
      <c r="BF56" s="138"/>
      <c r="BG56" s="138"/>
      <c r="BH56" s="138"/>
      <c r="BI56" s="138"/>
      <c r="BJ56" s="138"/>
    </row>
    <row r="57" spans="1:62" ht="10" customHeight="1" x14ac:dyDescent="0.15">
      <c r="AF57"/>
      <c r="AG57"/>
      <c r="AH57"/>
      <c r="AI57"/>
      <c r="AJ57" s="138"/>
      <c r="AK57" s="138"/>
      <c r="AL57" s="138"/>
      <c r="AM57" s="138"/>
      <c r="AN57" s="138"/>
      <c r="AO57" s="138"/>
      <c r="AP57" s="138"/>
      <c r="AQ57" s="138"/>
      <c r="AR57" s="138"/>
      <c r="AS57" s="138"/>
      <c r="AT57" s="138"/>
      <c r="AU57" s="138"/>
      <c r="AV57" s="138"/>
      <c r="AW57" s="138"/>
      <c r="AX57" s="138"/>
      <c r="AY57" s="138"/>
      <c r="AZ57" s="138"/>
      <c r="BA57" s="138"/>
      <c r="BB57" s="138"/>
      <c r="BC57" s="138"/>
      <c r="BD57" s="138"/>
      <c r="BE57" s="138"/>
      <c r="BF57" s="138"/>
      <c r="BG57" s="138"/>
      <c r="BH57" s="138"/>
      <c r="BI57" s="138"/>
      <c r="BJ57" s="138"/>
    </row>
    <row r="58" spans="1:62" ht="25" customHeight="1" x14ac:dyDescent="0.15">
      <c r="B58" s="349" t="s">
        <v>82</v>
      </c>
      <c r="C58" s="349"/>
      <c r="D58" s="349"/>
      <c r="E58" s="349"/>
      <c r="F58" s="349"/>
      <c r="G58" s="349"/>
      <c r="H58" s="349"/>
      <c r="I58" s="349"/>
      <c r="J58" s="349"/>
      <c r="K58" s="349"/>
      <c r="L58" s="349"/>
      <c r="M58" s="349"/>
      <c r="N58" s="349"/>
      <c r="O58" s="349"/>
      <c r="P58" s="349"/>
      <c r="Q58" s="349"/>
      <c r="R58" s="349"/>
      <c r="S58" s="349"/>
      <c r="T58" s="349"/>
      <c r="U58" s="349"/>
      <c r="V58" s="349"/>
      <c r="W58" s="349"/>
      <c r="X58" s="349"/>
      <c r="Y58" s="349"/>
      <c r="Z58" s="349"/>
      <c r="AA58" s="349"/>
      <c r="AB58" s="349"/>
      <c r="AC58" s="349"/>
      <c r="AD58" s="349"/>
      <c r="AE58" s="349"/>
      <c r="AF58" s="349"/>
      <c r="AG58" s="349"/>
      <c r="AH58" s="349"/>
      <c r="AI58"/>
      <c r="AJ58" s="138"/>
      <c r="AK58" s="138"/>
      <c r="AL58" s="138"/>
      <c r="AM58" s="138"/>
      <c r="AN58" s="138"/>
      <c r="AO58" s="138"/>
      <c r="AP58" s="138"/>
      <c r="AQ58" s="138"/>
      <c r="AR58" s="138"/>
      <c r="AS58" s="138"/>
      <c r="AT58" s="138"/>
      <c r="AU58" s="138"/>
      <c r="AV58" s="138"/>
      <c r="AW58" s="138"/>
      <c r="AX58" s="138"/>
      <c r="AY58" s="138"/>
      <c r="AZ58" s="138"/>
      <c r="BA58" s="138"/>
      <c r="BB58" s="138"/>
      <c r="BC58" s="138"/>
      <c r="BD58" s="138"/>
      <c r="BE58" s="138"/>
      <c r="BF58" s="138"/>
      <c r="BG58" s="138"/>
      <c r="BH58" s="138"/>
      <c r="BI58" s="138"/>
      <c r="BJ58" s="138"/>
    </row>
    <row r="59" spans="1:62" ht="10" customHeight="1" x14ac:dyDescent="0.2">
      <c r="AF59" s="69"/>
      <c r="AG59" s="135"/>
      <c r="AH59"/>
      <c r="AI59"/>
      <c r="AJ59" s="138"/>
      <c r="AK59" s="138"/>
      <c r="AL59" s="138"/>
      <c r="AM59" s="138"/>
      <c r="AN59" s="138"/>
      <c r="AO59" s="138"/>
      <c r="AP59" s="138"/>
      <c r="AQ59" s="138"/>
      <c r="AR59" s="138"/>
      <c r="AS59" s="138"/>
      <c r="AT59" s="138"/>
      <c r="AU59" s="138"/>
      <c r="AV59" s="138"/>
      <c r="AW59" s="138"/>
      <c r="AX59" s="138"/>
      <c r="AY59" s="138"/>
      <c r="AZ59" s="138"/>
      <c r="BA59" s="138"/>
      <c r="BB59" s="138"/>
      <c r="BC59" s="138"/>
      <c r="BD59" s="138"/>
      <c r="BE59" s="138"/>
      <c r="BF59" s="138"/>
      <c r="BG59" s="138"/>
      <c r="BH59" s="138"/>
      <c r="BI59" s="138"/>
      <c r="BJ59" s="138"/>
    </row>
    <row r="60" spans="1:62" ht="10" customHeight="1" x14ac:dyDescent="0.15">
      <c r="B60" s="130"/>
      <c r="AF60"/>
      <c r="AG60"/>
      <c r="AH60"/>
      <c r="AI60"/>
      <c r="AJ60" s="138"/>
      <c r="AK60" s="138"/>
      <c r="AL60" s="138"/>
      <c r="AM60" s="138"/>
      <c r="AN60" s="138"/>
      <c r="AO60" s="138"/>
      <c r="AP60" s="138"/>
      <c r="AQ60" s="138"/>
      <c r="AR60" s="138"/>
      <c r="AS60" s="138"/>
      <c r="AT60" s="138"/>
      <c r="AU60" s="138"/>
      <c r="AV60" s="138"/>
      <c r="AW60" s="138"/>
      <c r="AX60" s="138"/>
      <c r="AY60" s="138"/>
      <c r="AZ60" s="138"/>
      <c r="BA60" s="138"/>
      <c r="BB60" s="138"/>
      <c r="BC60" s="138"/>
      <c r="BD60" s="138"/>
      <c r="BE60" s="138"/>
      <c r="BF60" s="138"/>
      <c r="BG60" s="138"/>
      <c r="BH60" s="138"/>
      <c r="BI60" s="138"/>
      <c r="BJ60" s="138"/>
    </row>
    <row r="61" spans="1:62" ht="10" customHeight="1" x14ac:dyDescent="0.15">
      <c r="AF61"/>
      <c r="AG61"/>
      <c r="AH61"/>
      <c r="AI61"/>
      <c r="AJ61" s="138"/>
      <c r="AK61" s="138"/>
      <c r="AL61" s="138"/>
      <c r="AM61" s="138"/>
      <c r="AN61" s="138"/>
      <c r="AO61" s="138"/>
      <c r="AP61" s="138"/>
      <c r="AQ61" s="138"/>
      <c r="AR61" s="138"/>
      <c r="AS61" s="138"/>
      <c r="AT61" s="138"/>
      <c r="AU61" s="138"/>
      <c r="AV61" s="138"/>
      <c r="AW61" s="138"/>
      <c r="AX61" s="138"/>
      <c r="AY61" s="138"/>
      <c r="AZ61" s="138"/>
      <c r="BA61" s="138"/>
      <c r="BB61" s="138"/>
      <c r="BC61" s="138"/>
      <c r="BD61" s="138"/>
      <c r="BE61" s="138"/>
      <c r="BF61" s="138"/>
      <c r="BG61" s="138"/>
      <c r="BH61" s="138"/>
      <c r="BI61" s="138"/>
      <c r="BJ61" s="138"/>
    </row>
    <row r="62" spans="1:62" x14ac:dyDescent="0.15">
      <c r="A62" s="138"/>
      <c r="B62" s="138"/>
      <c r="C62" s="138"/>
      <c r="D62" s="138"/>
      <c r="E62" s="138"/>
      <c r="F62" s="138"/>
      <c r="G62" s="138"/>
      <c r="H62" s="138"/>
      <c r="I62" s="138"/>
      <c r="J62" s="138"/>
      <c r="K62" s="138"/>
      <c r="L62" s="138"/>
      <c r="M62" s="138"/>
      <c r="N62" s="138"/>
      <c r="O62" s="138"/>
      <c r="P62" s="138"/>
      <c r="Q62" s="138"/>
      <c r="R62" s="138"/>
      <c r="S62" s="138"/>
      <c r="T62" s="138"/>
      <c r="U62" s="138"/>
      <c r="V62" s="138"/>
      <c r="W62" s="138"/>
      <c r="X62" s="138"/>
      <c r="Y62" s="138"/>
      <c r="Z62" s="138"/>
      <c r="AA62" s="138"/>
      <c r="AB62" s="138"/>
      <c r="AC62" s="138"/>
      <c r="AD62" s="138"/>
      <c r="AE62" s="138"/>
      <c r="AF62" s="138"/>
      <c r="AG62" s="138"/>
      <c r="AH62" s="138"/>
      <c r="AI62" s="138"/>
      <c r="AJ62" s="138"/>
      <c r="AK62" s="138"/>
      <c r="AL62" s="138"/>
      <c r="AM62" s="138"/>
      <c r="AN62" s="138"/>
      <c r="AO62" s="138"/>
      <c r="AP62" s="138"/>
      <c r="AQ62" s="138"/>
      <c r="AR62" s="138"/>
      <c r="AS62" s="138"/>
      <c r="AT62" s="138"/>
      <c r="AU62" s="138"/>
      <c r="AV62" s="138"/>
      <c r="AW62" s="138"/>
      <c r="AX62" s="138"/>
      <c r="AY62" s="138"/>
      <c r="AZ62" s="138"/>
      <c r="BA62" s="138"/>
      <c r="BB62" s="138"/>
      <c r="BC62" s="138"/>
      <c r="BD62" s="138"/>
      <c r="BE62" s="138"/>
      <c r="BF62" s="138"/>
      <c r="BG62" s="138"/>
      <c r="BH62" s="138"/>
      <c r="BI62" s="138"/>
      <c r="BJ62" s="138"/>
    </row>
    <row r="63" spans="1:62" x14ac:dyDescent="0.15">
      <c r="A63" s="138"/>
      <c r="B63" s="138"/>
      <c r="C63" s="138"/>
      <c r="D63" s="138"/>
      <c r="E63" s="138"/>
      <c r="F63" s="138"/>
      <c r="G63" s="138"/>
      <c r="H63" s="138"/>
      <c r="I63" s="138"/>
      <c r="J63" s="138"/>
      <c r="K63" s="138"/>
      <c r="L63" s="138"/>
      <c r="M63" s="138"/>
      <c r="N63" s="138"/>
      <c r="O63" s="138"/>
      <c r="P63" s="138"/>
      <c r="Q63" s="138"/>
      <c r="R63" s="138"/>
      <c r="S63" s="138"/>
      <c r="T63" s="138"/>
      <c r="U63" s="138"/>
      <c r="V63" s="138"/>
      <c r="W63" s="138"/>
      <c r="X63" s="138"/>
      <c r="Y63" s="138"/>
      <c r="Z63" s="138"/>
      <c r="AA63" s="138"/>
      <c r="AB63" s="138"/>
      <c r="AC63" s="138"/>
      <c r="AD63" s="138"/>
      <c r="AE63" s="138"/>
      <c r="AF63" s="138"/>
      <c r="AG63" s="138"/>
      <c r="AH63" s="138"/>
      <c r="AI63" s="138"/>
      <c r="AJ63" s="138"/>
      <c r="AK63" s="138"/>
      <c r="AL63" s="138"/>
      <c r="AM63" s="138"/>
      <c r="AN63" s="138"/>
      <c r="AO63" s="138"/>
      <c r="AP63" s="138"/>
      <c r="AQ63" s="138"/>
      <c r="AR63" s="138"/>
      <c r="AS63" s="138"/>
      <c r="AT63" s="138"/>
      <c r="AU63" s="138"/>
      <c r="AV63" s="138"/>
      <c r="AW63" s="138"/>
      <c r="AX63" s="138"/>
      <c r="AY63" s="138"/>
      <c r="AZ63" s="138"/>
      <c r="BA63" s="138"/>
      <c r="BB63" s="138"/>
      <c r="BC63" s="138"/>
      <c r="BD63" s="138"/>
      <c r="BE63" s="138"/>
      <c r="BF63" s="138"/>
      <c r="BG63" s="138"/>
      <c r="BH63" s="138"/>
      <c r="BI63" s="138"/>
      <c r="BJ63" s="138"/>
    </row>
    <row r="64" spans="1:62" x14ac:dyDescent="0.15">
      <c r="A64" s="138"/>
      <c r="B64" s="138"/>
      <c r="C64" s="138"/>
      <c r="D64" s="138"/>
      <c r="E64" s="138"/>
      <c r="F64" s="138"/>
      <c r="G64" s="138"/>
      <c r="H64" s="138"/>
      <c r="I64" s="138"/>
      <c r="J64" s="138"/>
      <c r="K64" s="138"/>
      <c r="L64" s="138"/>
      <c r="M64" s="138"/>
      <c r="N64" s="138"/>
      <c r="O64" s="138"/>
      <c r="P64" s="138"/>
      <c r="Q64" s="138"/>
      <c r="R64" s="138"/>
      <c r="S64" s="138"/>
      <c r="T64" s="138"/>
      <c r="U64" s="138"/>
      <c r="V64" s="138"/>
      <c r="W64" s="138"/>
      <c r="X64" s="138"/>
      <c r="Y64" s="138"/>
      <c r="Z64" s="138"/>
      <c r="AA64" s="138"/>
      <c r="AB64" s="138"/>
      <c r="AC64" s="138"/>
      <c r="AD64" s="138"/>
      <c r="AE64" s="138"/>
      <c r="AF64" s="138"/>
      <c r="AG64" s="138"/>
      <c r="AH64" s="138"/>
      <c r="AI64" s="138"/>
      <c r="AJ64" s="138"/>
      <c r="AK64" s="138"/>
      <c r="AL64" s="138"/>
      <c r="AM64" s="138"/>
      <c r="AN64" s="138"/>
      <c r="AO64" s="138"/>
      <c r="AP64" s="138"/>
      <c r="AQ64" s="138"/>
      <c r="AR64" s="138"/>
      <c r="AS64" s="138"/>
      <c r="AT64" s="138"/>
      <c r="AU64" s="138"/>
      <c r="AV64" s="138"/>
      <c r="AW64" s="138"/>
      <c r="AX64" s="138"/>
      <c r="AY64" s="138"/>
      <c r="AZ64" s="138"/>
      <c r="BA64" s="138"/>
      <c r="BB64" s="138"/>
      <c r="BC64" s="138"/>
      <c r="BD64" s="138"/>
      <c r="BE64" s="138"/>
      <c r="BF64" s="138"/>
      <c r="BG64" s="138"/>
      <c r="BH64" s="138"/>
      <c r="BI64" s="138"/>
      <c r="BJ64" s="138"/>
    </row>
    <row r="65" spans="1:62" x14ac:dyDescent="0.15">
      <c r="A65" s="325"/>
      <c r="B65" s="325"/>
      <c r="C65" s="325"/>
      <c r="D65" s="325"/>
      <c r="E65" s="325"/>
      <c r="F65" s="325"/>
      <c r="G65" s="325"/>
      <c r="H65" s="325"/>
      <c r="I65" s="325"/>
      <c r="J65" s="325"/>
      <c r="K65" s="325"/>
      <c r="L65" s="325"/>
      <c r="M65" s="325"/>
      <c r="N65" s="325"/>
      <c r="O65" s="325"/>
      <c r="P65" s="325"/>
      <c r="Q65" s="325"/>
      <c r="R65" s="325"/>
      <c r="S65" s="325"/>
      <c r="T65" s="325"/>
      <c r="U65" s="325"/>
      <c r="V65" s="325"/>
      <c r="W65" s="325"/>
      <c r="X65" s="325"/>
      <c r="Y65" s="325"/>
      <c r="Z65" s="325"/>
      <c r="AA65" s="325"/>
      <c r="AB65" s="325"/>
      <c r="AC65" s="325"/>
      <c r="AD65" s="325"/>
      <c r="AE65" s="325"/>
      <c r="AF65" s="325"/>
      <c r="AG65" s="325"/>
      <c r="AH65" s="138"/>
      <c r="AI65" s="138"/>
      <c r="AJ65" s="138"/>
      <c r="AK65" s="138"/>
      <c r="AL65" s="138"/>
      <c r="AM65" s="138"/>
      <c r="AN65" s="138"/>
      <c r="AO65" s="138"/>
      <c r="AP65" s="138"/>
      <c r="AQ65" s="138"/>
      <c r="AR65" s="138"/>
      <c r="AS65" s="138"/>
      <c r="AT65" s="138"/>
      <c r="AU65" s="138"/>
      <c r="AV65" s="138"/>
      <c r="AW65" s="138"/>
      <c r="AX65" s="138"/>
      <c r="AY65" s="138"/>
      <c r="AZ65" s="138"/>
      <c r="BA65" s="138"/>
      <c r="BB65" s="138"/>
      <c r="BC65" s="138"/>
      <c r="BD65" s="138"/>
      <c r="BE65" s="138"/>
      <c r="BF65" s="138"/>
      <c r="BG65" s="138"/>
      <c r="BH65" s="138"/>
      <c r="BI65" s="138"/>
      <c r="BJ65" s="138"/>
    </row>
    <row r="66" spans="1:62" x14ac:dyDescent="0.15">
      <c r="A66" s="325"/>
      <c r="B66" s="325"/>
      <c r="C66" s="325"/>
      <c r="D66" s="325"/>
      <c r="E66" s="325"/>
      <c r="F66" s="325"/>
      <c r="G66" s="325"/>
      <c r="H66" s="325"/>
      <c r="I66" s="325"/>
      <c r="J66" s="325"/>
      <c r="K66" s="325"/>
      <c r="L66" s="325"/>
      <c r="M66" s="325"/>
      <c r="N66" s="325"/>
      <c r="O66" s="325"/>
      <c r="P66" s="325"/>
      <c r="Q66" s="325"/>
      <c r="R66" s="325"/>
      <c r="S66" s="325"/>
      <c r="T66" s="325"/>
      <c r="U66" s="325"/>
      <c r="V66" s="325"/>
      <c r="W66" s="325"/>
      <c r="X66" s="325"/>
      <c r="Y66" s="325"/>
      <c r="Z66" s="325"/>
      <c r="AA66" s="325"/>
      <c r="AB66" s="325"/>
      <c r="AC66" s="325"/>
      <c r="AD66" s="325"/>
      <c r="AE66" s="325"/>
      <c r="AF66" s="325"/>
      <c r="AG66" s="325"/>
      <c r="AH66" s="138"/>
      <c r="AI66" s="138"/>
      <c r="AJ66" s="138"/>
      <c r="AK66" s="138"/>
      <c r="AL66" s="138"/>
      <c r="AM66" s="138"/>
      <c r="AN66" s="138"/>
      <c r="AO66" s="138"/>
      <c r="AP66" s="138"/>
      <c r="AQ66" s="138"/>
      <c r="AR66" s="138"/>
      <c r="AS66" s="138"/>
      <c r="AT66" s="138"/>
      <c r="AU66" s="138"/>
      <c r="AV66" s="138"/>
      <c r="AW66" s="138"/>
      <c r="AX66" s="138"/>
      <c r="AY66" s="138"/>
      <c r="AZ66" s="138"/>
      <c r="BA66" s="138"/>
      <c r="BB66" s="138"/>
      <c r="BC66" s="138"/>
      <c r="BD66" s="138"/>
      <c r="BE66" s="138"/>
      <c r="BF66" s="138"/>
      <c r="BG66" s="138"/>
      <c r="BH66" s="138"/>
      <c r="BI66" s="138"/>
      <c r="BJ66" s="138"/>
    </row>
    <row r="67" spans="1:62" x14ac:dyDescent="0.15">
      <c r="A67" s="325"/>
      <c r="B67" s="325"/>
      <c r="C67" s="325"/>
      <c r="D67" s="325"/>
      <c r="E67" s="325"/>
      <c r="F67" s="325"/>
      <c r="G67" s="325"/>
      <c r="H67" s="325"/>
      <c r="I67" s="325"/>
      <c r="J67" s="325"/>
      <c r="K67" s="325"/>
      <c r="L67" s="325"/>
      <c r="M67" s="325"/>
      <c r="N67" s="325"/>
      <c r="O67" s="325"/>
      <c r="P67" s="325"/>
      <c r="Q67" s="325"/>
      <c r="R67" s="325"/>
      <c r="S67" s="325"/>
      <c r="T67" s="325"/>
      <c r="U67" s="325"/>
      <c r="V67" s="325"/>
      <c r="W67" s="325"/>
      <c r="X67" s="325"/>
      <c r="Y67" s="325"/>
      <c r="Z67" s="325"/>
      <c r="AA67" s="325"/>
      <c r="AB67" s="325"/>
      <c r="AC67" s="325"/>
      <c r="AD67" s="325"/>
      <c r="AE67" s="325"/>
      <c r="AF67" s="325"/>
      <c r="AG67" s="325"/>
      <c r="AH67" s="138"/>
      <c r="AI67" s="138"/>
      <c r="AJ67" s="138"/>
      <c r="AK67" s="138"/>
      <c r="AL67" s="138"/>
      <c r="AM67" s="138"/>
      <c r="AN67" s="138"/>
      <c r="AO67" s="138"/>
      <c r="AP67" s="138"/>
      <c r="AQ67" s="138"/>
      <c r="AR67" s="138"/>
      <c r="AS67" s="138"/>
      <c r="AT67" s="138"/>
      <c r="AU67" s="138"/>
      <c r="AV67" s="138"/>
      <c r="AW67" s="138"/>
      <c r="AX67" s="138"/>
      <c r="AY67" s="138"/>
      <c r="AZ67" s="138"/>
      <c r="BA67" s="138"/>
      <c r="BB67" s="138"/>
      <c r="BC67" s="138"/>
      <c r="BD67" s="138"/>
      <c r="BE67" s="138"/>
      <c r="BF67" s="138"/>
      <c r="BG67" s="138"/>
      <c r="BH67" s="138"/>
      <c r="BI67" s="138"/>
      <c r="BJ67" s="138"/>
    </row>
    <row r="68" spans="1:62" s="25" customFormat="1" x14ac:dyDescent="0.15">
      <c r="A68" s="325"/>
      <c r="B68" s="325"/>
      <c r="C68" s="325"/>
      <c r="D68" s="325"/>
      <c r="E68" s="325"/>
      <c r="F68" s="325"/>
      <c r="G68" s="325"/>
      <c r="H68" s="325"/>
      <c r="I68" s="325"/>
      <c r="J68" s="325"/>
      <c r="K68" s="325"/>
      <c r="L68" s="325"/>
      <c r="M68" s="325"/>
      <c r="N68" s="325"/>
      <c r="O68" s="325"/>
      <c r="P68" s="325"/>
      <c r="Q68" s="325"/>
      <c r="R68" s="325"/>
      <c r="S68" s="325"/>
      <c r="T68" s="325"/>
      <c r="U68" s="325"/>
      <c r="V68" s="325"/>
      <c r="W68" s="325"/>
      <c r="X68" s="325"/>
      <c r="Y68" s="325"/>
      <c r="Z68" s="325"/>
      <c r="AA68" s="325"/>
      <c r="AB68" s="325"/>
      <c r="AC68" s="325"/>
      <c r="AD68" s="325"/>
      <c r="AE68" s="325"/>
      <c r="AF68" s="325"/>
      <c r="AG68" s="325"/>
      <c r="AH68" s="147"/>
      <c r="AI68" s="147"/>
      <c r="AJ68" s="147"/>
      <c r="AK68" s="147"/>
      <c r="AL68" s="147"/>
      <c r="AM68" s="147"/>
      <c r="AN68" s="147"/>
      <c r="AO68" s="147"/>
      <c r="AP68" s="147"/>
      <c r="AQ68" s="147"/>
      <c r="AR68" s="147"/>
      <c r="AS68" s="147"/>
      <c r="AT68" s="147"/>
      <c r="AU68" s="147"/>
      <c r="AV68" s="147"/>
      <c r="AW68" s="147"/>
      <c r="AX68" s="147"/>
      <c r="AY68" s="147"/>
      <c r="AZ68" s="147"/>
      <c r="BA68" s="147"/>
      <c r="BB68" s="147"/>
      <c r="BC68" s="147"/>
      <c r="BD68" s="147"/>
      <c r="BE68" s="147"/>
      <c r="BF68" s="147"/>
      <c r="BG68" s="147"/>
      <c r="BH68" s="147"/>
      <c r="BI68" s="147"/>
      <c r="BJ68" s="147"/>
    </row>
    <row r="69" spans="1:62" s="25" customFormat="1" ht="10.5" customHeight="1" x14ac:dyDescent="0.15">
      <c r="A69" s="325"/>
      <c r="B69" s="325"/>
      <c r="C69" s="325"/>
      <c r="D69" s="325"/>
      <c r="E69" s="325"/>
      <c r="F69" s="325"/>
      <c r="G69" s="325"/>
      <c r="H69" s="325"/>
      <c r="I69" s="325"/>
      <c r="J69" s="325"/>
      <c r="K69" s="325"/>
      <c r="L69" s="325"/>
      <c r="M69" s="325"/>
      <c r="N69" s="325"/>
      <c r="O69" s="325"/>
      <c r="P69" s="325"/>
      <c r="Q69" s="325"/>
      <c r="R69" s="325"/>
      <c r="S69" s="325"/>
      <c r="T69" s="325"/>
      <c r="U69" s="325"/>
      <c r="V69" s="325"/>
      <c r="W69" s="325"/>
      <c r="X69" s="325"/>
      <c r="Y69" s="325"/>
      <c r="Z69" s="325"/>
      <c r="AA69" s="325"/>
      <c r="AB69" s="325"/>
      <c r="AC69" s="325"/>
      <c r="AD69" s="325"/>
      <c r="AE69" s="325"/>
      <c r="AF69" s="325"/>
      <c r="AG69" s="325"/>
      <c r="AH69" s="147"/>
      <c r="AI69" s="147"/>
      <c r="AJ69" s="147"/>
      <c r="AK69" s="147"/>
      <c r="AL69" s="147"/>
      <c r="AM69" s="147"/>
      <c r="AN69" s="147"/>
      <c r="AO69" s="147"/>
      <c r="AP69" s="147"/>
      <c r="AQ69" s="147"/>
      <c r="AR69" s="147"/>
      <c r="AS69" s="147"/>
      <c r="AT69" s="147"/>
      <c r="AU69" s="147"/>
      <c r="AV69" s="147"/>
      <c r="AW69" s="147"/>
      <c r="AX69" s="147"/>
      <c r="AY69" s="147"/>
      <c r="AZ69" s="147"/>
      <c r="BA69" s="147"/>
      <c r="BB69" s="147"/>
      <c r="BC69" s="147"/>
      <c r="BD69" s="147"/>
      <c r="BE69" s="147"/>
      <c r="BF69" s="147"/>
      <c r="BG69" s="147"/>
      <c r="BH69" s="147"/>
      <c r="BI69" s="147"/>
      <c r="BJ69" s="147"/>
    </row>
    <row r="70" spans="1:62" s="25" customFormat="1" x14ac:dyDescent="0.15">
      <c r="A70" s="325"/>
      <c r="B70" s="325"/>
      <c r="C70" s="325"/>
      <c r="D70" s="325"/>
      <c r="E70" s="325"/>
      <c r="F70" s="325"/>
      <c r="G70" s="325"/>
      <c r="H70" s="325"/>
      <c r="I70" s="325"/>
      <c r="J70" s="325"/>
      <c r="K70" s="325"/>
      <c r="L70" s="325"/>
      <c r="M70" s="325"/>
      <c r="N70" s="325"/>
      <c r="O70" s="325"/>
      <c r="P70" s="325"/>
      <c r="Q70" s="325"/>
      <c r="R70" s="325"/>
      <c r="S70" s="325"/>
      <c r="T70" s="325"/>
      <c r="U70" s="325"/>
      <c r="V70" s="325"/>
      <c r="W70" s="325"/>
      <c r="X70" s="325"/>
      <c r="Y70" s="325"/>
      <c r="Z70" s="325"/>
      <c r="AA70" s="325"/>
      <c r="AB70" s="325"/>
      <c r="AC70" s="325"/>
      <c r="AD70" s="325"/>
      <c r="AE70" s="325"/>
      <c r="AF70" s="325"/>
      <c r="AG70" s="325"/>
      <c r="AH70" s="147"/>
      <c r="AI70" s="147"/>
      <c r="AJ70" s="147"/>
      <c r="AK70" s="147"/>
      <c r="AL70" s="147"/>
      <c r="AM70" s="147"/>
      <c r="AN70" s="147"/>
      <c r="AO70" s="147"/>
      <c r="AP70" s="147"/>
      <c r="AQ70" s="147"/>
      <c r="AR70" s="147"/>
      <c r="AS70" s="147"/>
      <c r="AT70" s="147"/>
      <c r="AU70" s="147"/>
      <c r="AV70" s="147"/>
      <c r="AW70" s="147"/>
      <c r="AX70" s="147"/>
      <c r="AY70" s="147"/>
      <c r="AZ70" s="147"/>
      <c r="BA70" s="147"/>
      <c r="BB70" s="147"/>
      <c r="BC70" s="147"/>
      <c r="BD70" s="147"/>
      <c r="BE70" s="147"/>
      <c r="BF70" s="147"/>
      <c r="BG70" s="147"/>
      <c r="BH70" s="147"/>
      <c r="BI70" s="147"/>
      <c r="BJ70" s="147"/>
    </row>
    <row r="71" spans="1:62" s="25" customFormat="1" x14ac:dyDescent="0.15">
      <c r="A71" s="325"/>
      <c r="B71" s="325">
        <v>1</v>
      </c>
      <c r="C71" s="325">
        <v>2</v>
      </c>
      <c r="D71" s="325">
        <v>3</v>
      </c>
      <c r="E71" s="325">
        <v>4</v>
      </c>
      <c r="F71" s="325">
        <v>5</v>
      </c>
      <c r="G71" s="325">
        <v>6</v>
      </c>
      <c r="H71" s="325">
        <v>7</v>
      </c>
      <c r="I71" s="325">
        <v>8</v>
      </c>
      <c r="J71" s="325">
        <v>9</v>
      </c>
      <c r="K71" s="325">
        <v>10</v>
      </c>
      <c r="L71" s="325">
        <v>11</v>
      </c>
      <c r="M71" s="325">
        <v>12</v>
      </c>
      <c r="N71" s="325"/>
      <c r="O71" s="325"/>
      <c r="P71" s="325"/>
      <c r="Q71" s="325"/>
      <c r="R71" s="325"/>
      <c r="S71" s="325"/>
      <c r="T71" s="325"/>
      <c r="U71" s="325"/>
      <c r="V71" s="325"/>
      <c r="W71" s="325"/>
      <c r="X71" s="325"/>
      <c r="Y71" s="325"/>
      <c r="Z71" s="325"/>
      <c r="AA71" s="325"/>
      <c r="AB71" s="325"/>
      <c r="AC71" s="325"/>
      <c r="AD71" s="325"/>
      <c r="AE71" s="325"/>
      <c r="AF71" s="325"/>
      <c r="AG71" s="325"/>
      <c r="AH71" s="147"/>
      <c r="AI71" s="147"/>
      <c r="AJ71" s="147"/>
      <c r="AK71" s="147"/>
      <c r="AL71" s="147"/>
      <c r="AM71" s="147"/>
      <c r="AN71" s="147"/>
      <c r="AO71" s="147"/>
      <c r="AP71" s="147"/>
      <c r="AQ71" s="147"/>
      <c r="AR71" s="147"/>
      <c r="AS71" s="147"/>
      <c r="AT71" s="147"/>
      <c r="AU71" s="147"/>
      <c r="AV71" s="147"/>
      <c r="AW71" s="147"/>
      <c r="AX71" s="147"/>
      <c r="AY71" s="147"/>
      <c r="AZ71" s="147"/>
      <c r="BA71" s="147"/>
      <c r="BB71" s="147"/>
      <c r="BC71" s="147"/>
      <c r="BD71" s="147"/>
      <c r="BE71" s="147"/>
      <c r="BF71" s="147"/>
      <c r="BG71" s="147"/>
      <c r="BH71" s="147"/>
      <c r="BI71" s="147"/>
      <c r="BJ71" s="147"/>
    </row>
    <row r="72" spans="1:62" s="25" customFormat="1" x14ac:dyDescent="0.15">
      <c r="A72" s="325"/>
      <c r="B72" s="325">
        <v>43820</v>
      </c>
      <c r="C72" s="325">
        <v>43827</v>
      </c>
      <c r="D72" s="325">
        <v>43834</v>
      </c>
      <c r="E72" s="325">
        <v>43841</v>
      </c>
      <c r="F72" s="325">
        <v>43848</v>
      </c>
      <c r="G72" s="325">
        <v>43855</v>
      </c>
      <c r="H72" s="325">
        <v>43862</v>
      </c>
      <c r="I72" s="325">
        <v>43869</v>
      </c>
      <c r="J72" s="325">
        <v>43876</v>
      </c>
      <c r="K72" s="325">
        <v>43883</v>
      </c>
      <c r="L72" s="325">
        <v>43890</v>
      </c>
      <c r="M72" s="325">
        <v>43897</v>
      </c>
      <c r="N72" s="325"/>
      <c r="O72" s="325"/>
      <c r="P72" s="325"/>
      <c r="Q72" s="325"/>
      <c r="R72" s="325"/>
      <c r="S72" s="325"/>
      <c r="T72" s="325"/>
      <c r="U72" s="325"/>
      <c r="V72" s="325"/>
      <c r="W72" s="325"/>
      <c r="X72" s="325"/>
      <c r="Y72" s="325"/>
      <c r="Z72" s="325"/>
      <c r="AA72" s="325"/>
      <c r="AB72" s="325"/>
      <c r="AC72" s="325"/>
      <c r="AD72" s="325"/>
      <c r="AE72" s="325"/>
      <c r="AF72" s="325"/>
      <c r="AG72" s="325"/>
      <c r="AH72" s="147"/>
      <c r="AI72" s="147"/>
      <c r="AJ72" s="147"/>
      <c r="AK72" s="147"/>
      <c r="AL72" s="147"/>
      <c r="AM72" s="147"/>
      <c r="AN72" s="147"/>
      <c r="AO72" s="147"/>
      <c r="AP72" s="147"/>
      <c r="AQ72" s="147"/>
      <c r="AR72" s="147"/>
      <c r="AS72" s="147"/>
      <c r="AT72" s="147"/>
      <c r="AU72" s="147"/>
      <c r="AV72" s="147"/>
      <c r="AW72" s="147"/>
      <c r="AX72" s="147"/>
      <c r="AY72" s="147"/>
      <c r="AZ72" s="147"/>
      <c r="BA72" s="147"/>
      <c r="BB72" s="147"/>
      <c r="BC72" s="147"/>
      <c r="BD72" s="147"/>
      <c r="BE72" s="147"/>
      <c r="BF72" s="147"/>
      <c r="BG72" s="147"/>
      <c r="BH72" s="147"/>
      <c r="BI72" s="147"/>
      <c r="BJ72" s="147"/>
    </row>
    <row r="73" spans="1:62" s="25" customFormat="1" x14ac:dyDescent="0.15">
      <c r="A73" s="325" t="s">
        <v>15</v>
      </c>
      <c r="B73" s="325">
        <v>61.311184939091916</v>
      </c>
      <c r="C73" s="325">
        <v>52.798449612403104</v>
      </c>
      <c r="D73" s="325">
        <v>41.520487264673314</v>
      </c>
      <c r="E73" s="325">
        <v>78.817275747508305</v>
      </c>
      <c r="F73" s="325">
        <v>65.839424141749717</v>
      </c>
      <c r="G73" s="325">
        <v>85.50830564784053</v>
      </c>
      <c r="H73" s="325">
        <v>92.860465116279073</v>
      </c>
      <c r="I73" s="325">
        <v>92.367663344407532</v>
      </c>
      <c r="J73" s="325">
        <v>90.993355481727576</v>
      </c>
      <c r="K73" s="325">
        <v>98.981173864894799</v>
      </c>
      <c r="L73" s="325">
        <v>65.290143964562574</v>
      </c>
      <c r="M73" s="325">
        <v>91.963455149501655</v>
      </c>
      <c r="N73" s="325"/>
      <c r="O73" s="325"/>
      <c r="P73" s="325"/>
      <c r="Q73" s="325"/>
      <c r="R73" s="325"/>
      <c r="S73" s="325"/>
      <c r="T73" s="325"/>
      <c r="U73" s="325"/>
      <c r="V73" s="325"/>
      <c r="W73" s="325"/>
      <c r="X73" s="325"/>
      <c r="Y73" s="325"/>
      <c r="Z73" s="325"/>
      <c r="AA73" s="325"/>
      <c r="AB73" s="325"/>
      <c r="AC73" s="325"/>
      <c r="AD73" s="325"/>
      <c r="AE73" s="325"/>
      <c r="AF73" s="325"/>
      <c r="AG73" s="325"/>
      <c r="AH73" s="147"/>
      <c r="AI73" s="147"/>
      <c r="AJ73" s="147"/>
      <c r="AK73" s="147"/>
      <c r="AL73" s="147"/>
      <c r="AM73" s="147"/>
      <c r="AN73" s="147"/>
      <c r="AO73" s="147"/>
      <c r="AP73" s="147"/>
      <c r="AQ73" s="147"/>
      <c r="AR73" s="147"/>
      <c r="AS73" s="147"/>
      <c r="AT73" s="147"/>
      <c r="AU73" s="147"/>
      <c r="AV73" s="147"/>
      <c r="AW73" s="147"/>
      <c r="AX73" s="147"/>
      <c r="AY73" s="147"/>
      <c r="AZ73" s="147"/>
      <c r="BA73" s="147"/>
      <c r="BB73" s="147"/>
      <c r="BC73" s="147"/>
      <c r="BD73" s="147"/>
      <c r="BE73" s="147"/>
      <c r="BF73" s="147"/>
      <c r="BG73" s="147"/>
      <c r="BH73" s="147"/>
      <c r="BI73" s="147"/>
      <c r="BJ73" s="147"/>
    </row>
    <row r="74" spans="1:62" s="25" customFormat="1" x14ac:dyDescent="0.15">
      <c r="A74" s="325" t="s">
        <v>12</v>
      </c>
      <c r="B74" s="325">
        <v>47.679891041162229</v>
      </c>
      <c r="C74" s="325">
        <v>28.083276836158191</v>
      </c>
      <c r="D74" s="325">
        <v>28.541941081517354</v>
      </c>
      <c r="E74" s="325">
        <v>47.756206618240519</v>
      </c>
      <c r="F74" s="325">
        <v>63.250905972558513</v>
      </c>
      <c r="G74" s="325">
        <v>55.703757062146892</v>
      </c>
      <c r="H74" s="325">
        <v>64.927655475501481</v>
      </c>
      <c r="I74" s="325">
        <v>75.407158999192902</v>
      </c>
      <c r="J74" s="325">
        <v>68.43031476997578</v>
      </c>
      <c r="K74" s="325">
        <v>74.711815980629538</v>
      </c>
      <c r="L74" s="325">
        <v>55.014114205004034</v>
      </c>
      <c r="M74" s="325">
        <v>67.312183212267954</v>
      </c>
      <c r="N74" s="325"/>
      <c r="O74" s="325"/>
      <c r="P74" s="325"/>
      <c r="Q74" s="325"/>
      <c r="R74" s="325"/>
      <c r="S74" s="325"/>
      <c r="T74" s="325"/>
      <c r="U74" s="325"/>
      <c r="V74" s="325"/>
      <c r="W74" s="325"/>
      <c r="X74" s="325"/>
      <c r="Y74" s="325"/>
      <c r="Z74" s="325"/>
      <c r="AA74" s="325"/>
      <c r="AB74" s="325"/>
      <c r="AC74" s="325"/>
      <c r="AD74" s="325"/>
      <c r="AE74" s="325"/>
      <c r="AF74" s="325"/>
      <c r="AG74" s="325"/>
      <c r="AH74" s="147"/>
      <c r="AI74" s="147"/>
      <c r="AJ74" s="147"/>
      <c r="AK74" s="147"/>
      <c r="AL74" s="147"/>
      <c r="AM74" s="147"/>
      <c r="AN74" s="147"/>
      <c r="AO74" s="147"/>
      <c r="AP74" s="147"/>
      <c r="AQ74" s="147"/>
      <c r="AR74" s="147"/>
      <c r="AS74" s="147"/>
      <c r="AT74" s="147"/>
      <c r="AU74" s="147"/>
      <c r="AV74" s="147"/>
      <c r="AW74" s="147"/>
      <c r="AX74" s="147"/>
      <c r="AY74" s="147"/>
      <c r="AZ74" s="147"/>
      <c r="BA74" s="147"/>
      <c r="BB74" s="147"/>
      <c r="BC74" s="147"/>
      <c r="BD74" s="147"/>
      <c r="BE74" s="147"/>
      <c r="BF74" s="147"/>
      <c r="BG74" s="147"/>
      <c r="BH74" s="147"/>
      <c r="BI74" s="147"/>
      <c r="BJ74" s="147"/>
    </row>
    <row r="75" spans="1:62" s="25" customFormat="1" x14ac:dyDescent="0.15">
      <c r="A75" s="325" t="s">
        <v>99</v>
      </c>
      <c r="B75" s="325">
        <v>49.032431825833243</v>
      </c>
      <c r="C75" s="325">
        <v>33.891257995735607</v>
      </c>
      <c r="D75" s="325">
        <v>31.14745819773314</v>
      </c>
      <c r="E75" s="325">
        <v>54.800695769273929</v>
      </c>
      <c r="F75" s="325">
        <v>68.69588149478173</v>
      </c>
      <c r="G75" s="325">
        <v>67.779149365952193</v>
      </c>
      <c r="H75" s="325">
        <v>71.671641791044777</v>
      </c>
      <c r="I75" s="325">
        <v>78.312198406463921</v>
      </c>
      <c r="J75" s="325">
        <v>76.099764336213667</v>
      </c>
      <c r="K75" s="325">
        <v>79.866232746044219</v>
      </c>
      <c r="L75" s="325">
        <v>55.977668050723821</v>
      </c>
      <c r="M75" s="325">
        <v>72.573560767590621</v>
      </c>
      <c r="N75" s="325"/>
      <c r="O75" s="325"/>
      <c r="P75" s="325"/>
      <c r="Q75" s="325"/>
      <c r="R75" s="325"/>
      <c r="S75" s="325"/>
      <c r="T75" s="325"/>
      <c r="U75" s="325"/>
      <c r="V75" s="325"/>
      <c r="W75" s="325"/>
      <c r="X75" s="325"/>
      <c r="Y75" s="325"/>
      <c r="Z75" s="325"/>
      <c r="AA75" s="325"/>
      <c r="AB75" s="325"/>
      <c r="AC75" s="325"/>
      <c r="AD75" s="325"/>
      <c r="AE75" s="325"/>
      <c r="AF75" s="325"/>
      <c r="AG75" s="325"/>
      <c r="AH75" s="147"/>
      <c r="AI75" s="147"/>
      <c r="AJ75" s="147"/>
      <c r="AK75" s="147"/>
      <c r="AL75" s="147"/>
      <c r="AM75" s="147"/>
      <c r="AN75" s="147"/>
      <c r="AO75" s="147"/>
      <c r="AP75" s="147"/>
      <c r="AQ75" s="147"/>
      <c r="AR75" s="147"/>
      <c r="AS75" s="147"/>
      <c r="AT75" s="147"/>
      <c r="AU75" s="147"/>
      <c r="AV75" s="147"/>
      <c r="AW75" s="147"/>
      <c r="AX75" s="147"/>
      <c r="AY75" s="147"/>
      <c r="AZ75" s="147"/>
      <c r="BA75" s="147"/>
      <c r="BB75" s="147"/>
      <c r="BC75" s="147"/>
      <c r="BD75" s="147"/>
      <c r="BE75" s="147"/>
      <c r="BF75" s="147"/>
      <c r="BG75" s="147"/>
      <c r="BH75" s="147"/>
      <c r="BI75" s="147"/>
      <c r="BJ75" s="147"/>
    </row>
    <row r="76" spans="1:62" s="25" customFormat="1" x14ac:dyDescent="0.15">
      <c r="A76" s="325"/>
      <c r="B76" s="325"/>
      <c r="C76" s="325"/>
      <c r="D76" s="325"/>
      <c r="E76" s="325"/>
      <c r="F76" s="325"/>
      <c r="G76" s="325"/>
      <c r="H76" s="325"/>
      <c r="I76" s="325"/>
      <c r="J76" s="325"/>
      <c r="K76" s="325"/>
      <c r="L76" s="325"/>
      <c r="M76" s="325"/>
      <c r="N76" s="325"/>
      <c r="O76" s="325"/>
      <c r="P76" s="325"/>
      <c r="Q76" s="325"/>
      <c r="R76" s="325"/>
      <c r="S76" s="325"/>
      <c r="T76" s="325"/>
      <c r="U76" s="325"/>
      <c r="V76" s="325"/>
      <c r="W76" s="325"/>
      <c r="X76" s="325"/>
      <c r="Y76" s="325"/>
      <c r="Z76" s="325"/>
      <c r="AA76" s="325"/>
      <c r="AB76" s="325"/>
      <c r="AC76" s="325"/>
      <c r="AD76" s="325"/>
      <c r="AE76" s="325"/>
      <c r="AF76" s="325"/>
      <c r="AG76" s="325"/>
      <c r="AH76" s="147"/>
      <c r="AI76" s="147"/>
      <c r="AJ76" s="147"/>
      <c r="AK76" s="147"/>
      <c r="AL76" s="147"/>
      <c r="AM76" s="147"/>
      <c r="AN76" s="147"/>
      <c r="AO76" s="147"/>
      <c r="AP76" s="147"/>
      <c r="AQ76" s="147"/>
      <c r="AR76" s="147"/>
      <c r="AS76" s="147"/>
      <c r="AT76" s="147"/>
      <c r="AU76" s="147"/>
      <c r="AV76" s="147"/>
      <c r="AW76" s="147"/>
      <c r="AX76" s="147"/>
      <c r="AY76" s="147"/>
      <c r="AZ76" s="147"/>
      <c r="BA76" s="147"/>
      <c r="BB76" s="147"/>
      <c r="BC76" s="147"/>
      <c r="BD76" s="147"/>
      <c r="BE76" s="147"/>
      <c r="BF76" s="147"/>
      <c r="BG76" s="147"/>
      <c r="BH76" s="147"/>
      <c r="BI76" s="147"/>
      <c r="BJ76" s="147"/>
    </row>
    <row r="77" spans="1:62" s="25" customFormat="1" x14ac:dyDescent="0.15">
      <c r="A77" s="325"/>
      <c r="B77" s="325"/>
      <c r="C77" s="325"/>
      <c r="D77" s="325"/>
      <c r="E77" s="325"/>
      <c r="F77" s="325"/>
      <c r="G77" s="325"/>
      <c r="H77" s="325"/>
      <c r="I77" s="325"/>
      <c r="J77" s="325"/>
      <c r="K77" s="325"/>
      <c r="L77" s="325"/>
      <c r="M77" s="325"/>
      <c r="N77" s="325"/>
      <c r="O77" s="325"/>
      <c r="P77" s="325"/>
      <c r="Q77" s="325"/>
      <c r="R77" s="325"/>
      <c r="S77" s="325"/>
      <c r="T77" s="325"/>
      <c r="U77" s="325"/>
      <c r="V77" s="325"/>
      <c r="W77" s="325"/>
      <c r="X77" s="325"/>
      <c r="Y77" s="325"/>
      <c r="Z77" s="325"/>
      <c r="AA77" s="325"/>
      <c r="AB77" s="325"/>
      <c r="AC77" s="325"/>
      <c r="AD77" s="325"/>
      <c r="AE77" s="325"/>
      <c r="AF77" s="325"/>
      <c r="AG77" s="325"/>
      <c r="AH77" s="147"/>
      <c r="AI77" s="147"/>
      <c r="AJ77" s="147"/>
      <c r="AK77" s="147"/>
      <c r="AL77" s="147"/>
      <c r="AM77" s="147"/>
      <c r="AN77" s="147"/>
      <c r="AO77" s="147"/>
      <c r="AP77" s="147"/>
      <c r="AQ77" s="147"/>
      <c r="AR77" s="147"/>
      <c r="AS77" s="147"/>
      <c r="AT77" s="147"/>
      <c r="AU77" s="147"/>
      <c r="AV77" s="147"/>
      <c r="AW77" s="147"/>
      <c r="AX77" s="147"/>
      <c r="AY77" s="147"/>
      <c r="AZ77" s="147"/>
      <c r="BA77" s="147"/>
      <c r="BB77" s="147"/>
      <c r="BC77" s="147"/>
      <c r="BD77" s="147"/>
      <c r="BE77" s="147"/>
      <c r="BF77" s="147"/>
      <c r="BG77" s="147"/>
      <c r="BH77" s="147"/>
      <c r="BI77" s="147"/>
      <c r="BJ77" s="147"/>
    </row>
    <row r="78" spans="1:62" x14ac:dyDescent="0.15">
      <c r="A78" s="325"/>
      <c r="B78" s="325"/>
      <c r="C78" s="325"/>
      <c r="D78" s="325"/>
      <c r="E78" s="325"/>
      <c r="F78" s="325"/>
      <c r="G78" s="325"/>
      <c r="H78" s="325"/>
      <c r="I78" s="325"/>
      <c r="J78" s="325"/>
      <c r="K78" s="325"/>
      <c r="L78" s="325"/>
      <c r="M78" s="325"/>
      <c r="N78" s="325"/>
      <c r="O78" s="325"/>
      <c r="P78" s="325"/>
      <c r="Q78" s="325"/>
      <c r="R78" s="325"/>
      <c r="S78" s="325"/>
      <c r="T78" s="325"/>
      <c r="U78" s="325"/>
      <c r="V78" s="325"/>
      <c r="W78" s="325"/>
      <c r="X78" s="325"/>
      <c r="Y78" s="325"/>
      <c r="Z78" s="325"/>
      <c r="AA78" s="325"/>
      <c r="AB78" s="325"/>
      <c r="AC78" s="325"/>
      <c r="AD78" s="325"/>
      <c r="AE78" s="325"/>
      <c r="AF78" s="325"/>
      <c r="AG78" s="325"/>
      <c r="AH78" s="138"/>
      <c r="AI78" s="138"/>
      <c r="AJ78" s="138"/>
      <c r="AK78" s="138"/>
      <c r="AL78" s="138"/>
      <c r="AM78" s="138"/>
      <c r="AN78" s="138"/>
      <c r="AO78" s="138"/>
      <c r="AP78" s="138"/>
      <c r="AQ78" s="138"/>
      <c r="AR78" s="138"/>
      <c r="AS78" s="138"/>
      <c r="AT78" s="138"/>
      <c r="AU78" s="138"/>
      <c r="AV78" s="138"/>
      <c r="AW78" s="138"/>
      <c r="AX78" s="138"/>
      <c r="AY78" s="138"/>
      <c r="AZ78" s="138"/>
      <c r="BA78" s="138"/>
      <c r="BB78" s="138"/>
      <c r="BC78" s="138"/>
      <c r="BD78" s="138"/>
      <c r="BE78" s="138"/>
      <c r="BF78" s="138"/>
      <c r="BG78" s="138"/>
      <c r="BH78" s="138"/>
      <c r="BI78" s="138"/>
      <c r="BJ78" s="138"/>
    </row>
    <row r="79" spans="1:62" x14ac:dyDescent="0.15">
      <c r="A79" s="325"/>
      <c r="B79" s="325"/>
      <c r="C79" s="325"/>
      <c r="D79" s="325"/>
      <c r="E79" s="325"/>
      <c r="F79" s="325"/>
      <c r="G79" s="325"/>
      <c r="H79" s="325"/>
      <c r="I79" s="325"/>
      <c r="J79" s="325"/>
      <c r="K79" s="325"/>
      <c r="L79" s="325"/>
      <c r="M79" s="325"/>
      <c r="N79" s="325"/>
      <c r="O79" s="325"/>
      <c r="P79" s="325"/>
      <c r="Q79" s="325"/>
      <c r="R79" s="325"/>
      <c r="S79" s="325"/>
      <c r="T79" s="325"/>
      <c r="U79" s="325"/>
      <c r="V79" s="325"/>
      <c r="W79" s="325"/>
      <c r="X79" s="325"/>
      <c r="Y79" s="325"/>
      <c r="Z79" s="325"/>
      <c r="AA79" s="325"/>
      <c r="AB79" s="325"/>
      <c r="AC79" s="325"/>
      <c r="AD79" s="325"/>
      <c r="AE79" s="325"/>
      <c r="AF79" s="325"/>
      <c r="AG79" s="325"/>
      <c r="AH79" s="138"/>
      <c r="AI79" s="138"/>
      <c r="AJ79" s="138"/>
      <c r="AK79" s="138"/>
      <c r="AL79" s="138"/>
      <c r="AM79" s="138"/>
      <c r="AN79" s="138"/>
      <c r="AO79" s="138"/>
      <c r="AP79" s="138"/>
      <c r="AQ79" s="138"/>
      <c r="AR79" s="138"/>
      <c r="AS79" s="138"/>
      <c r="AT79" s="138"/>
      <c r="AU79" s="138"/>
      <c r="AV79" s="138"/>
      <c r="AW79" s="138"/>
      <c r="AX79" s="138"/>
      <c r="AY79" s="138"/>
      <c r="AZ79" s="138"/>
      <c r="BA79" s="138"/>
      <c r="BB79" s="138"/>
      <c r="BC79" s="138"/>
      <c r="BD79" s="138"/>
      <c r="BE79" s="138"/>
      <c r="BF79" s="138"/>
      <c r="BG79" s="138"/>
      <c r="BH79" s="138"/>
      <c r="BI79" s="138"/>
      <c r="BJ79" s="138"/>
    </row>
    <row r="80" spans="1:62" x14ac:dyDescent="0.15">
      <c r="A80" s="325"/>
      <c r="B80" s="325"/>
      <c r="C80" s="325"/>
      <c r="D80" s="325"/>
      <c r="E80" s="325"/>
      <c r="F80" s="325"/>
      <c r="G80" s="325"/>
      <c r="H80" s="325"/>
      <c r="I80" s="325"/>
      <c r="J80" s="325"/>
      <c r="K80" s="325"/>
      <c r="L80" s="325"/>
      <c r="M80" s="325"/>
      <c r="N80" s="325"/>
      <c r="O80" s="325"/>
      <c r="P80" s="325"/>
      <c r="Q80" s="325"/>
      <c r="R80" s="325"/>
      <c r="S80" s="325"/>
      <c r="T80" s="325"/>
      <c r="U80" s="325"/>
      <c r="V80" s="325"/>
      <c r="W80" s="325"/>
      <c r="X80" s="325"/>
      <c r="Y80" s="325"/>
      <c r="Z80" s="325"/>
      <c r="AA80" s="325"/>
      <c r="AB80" s="325"/>
      <c r="AC80" s="325"/>
      <c r="AD80" s="325"/>
      <c r="AE80" s="325"/>
      <c r="AF80" s="325"/>
      <c r="AG80" s="325"/>
      <c r="AH80" s="138"/>
      <c r="AI80" s="138"/>
      <c r="AJ80" s="138"/>
      <c r="AK80" s="138"/>
      <c r="AL80" s="138"/>
      <c r="AM80" s="138"/>
      <c r="AN80" s="138"/>
      <c r="AO80" s="138"/>
      <c r="AP80" s="138"/>
      <c r="AQ80" s="138"/>
      <c r="AR80" s="138"/>
      <c r="AS80" s="138"/>
      <c r="AT80" s="138"/>
      <c r="AU80" s="138"/>
      <c r="AV80" s="138"/>
      <c r="AW80" s="138"/>
      <c r="AX80" s="138"/>
      <c r="AY80" s="138"/>
      <c r="AZ80" s="138"/>
      <c r="BA80" s="138"/>
      <c r="BB80" s="138"/>
      <c r="BC80" s="138"/>
      <c r="BD80" s="138"/>
      <c r="BE80" s="138"/>
      <c r="BF80" s="138"/>
      <c r="BG80" s="138"/>
      <c r="BH80" s="138"/>
      <c r="BI80" s="138"/>
      <c r="BJ80" s="138"/>
    </row>
    <row r="81" spans="1:62" x14ac:dyDescent="0.15">
      <c r="A81" s="325"/>
      <c r="B81" s="325"/>
      <c r="C81" s="325"/>
      <c r="D81" s="325"/>
      <c r="E81" s="325"/>
      <c r="F81" s="325"/>
      <c r="G81" s="325"/>
      <c r="H81" s="325"/>
      <c r="I81" s="325"/>
      <c r="J81" s="325"/>
      <c r="K81" s="325"/>
      <c r="L81" s="325"/>
      <c r="M81" s="325"/>
      <c r="N81" s="325"/>
      <c r="O81" s="325"/>
      <c r="P81" s="325"/>
      <c r="Q81" s="325"/>
      <c r="R81" s="325"/>
      <c r="S81" s="325"/>
      <c r="T81" s="325"/>
      <c r="U81" s="325"/>
      <c r="V81" s="325"/>
      <c r="W81" s="325"/>
      <c r="X81" s="325"/>
      <c r="Y81" s="325"/>
      <c r="Z81" s="325"/>
      <c r="AA81" s="325"/>
      <c r="AB81" s="325"/>
      <c r="AC81" s="325"/>
      <c r="AD81" s="325"/>
      <c r="AE81" s="325"/>
      <c r="AF81" s="325"/>
      <c r="AG81" s="325"/>
      <c r="AH81" s="138"/>
      <c r="AI81" s="138"/>
      <c r="AJ81" s="138"/>
      <c r="AK81" s="138"/>
      <c r="AL81" s="138"/>
      <c r="AM81" s="138"/>
      <c r="AN81" s="138"/>
      <c r="AO81" s="138"/>
      <c r="AP81" s="138"/>
      <c r="AQ81" s="138"/>
      <c r="AR81" s="138"/>
      <c r="AS81" s="138"/>
      <c r="AT81" s="138"/>
      <c r="AU81" s="138"/>
      <c r="AV81" s="138"/>
      <c r="AW81" s="138"/>
      <c r="AX81" s="138"/>
      <c r="AY81" s="138"/>
      <c r="AZ81" s="138"/>
      <c r="BA81" s="138"/>
      <c r="BB81" s="138"/>
      <c r="BC81" s="138"/>
      <c r="BD81" s="138"/>
      <c r="BE81" s="138"/>
      <c r="BF81" s="138"/>
      <c r="BG81" s="138"/>
      <c r="BH81" s="138"/>
      <c r="BI81" s="138"/>
      <c r="BJ81" s="138"/>
    </row>
    <row r="82" spans="1:62" x14ac:dyDescent="0.15">
      <c r="A82" s="325"/>
      <c r="B82" s="325"/>
      <c r="C82" s="325"/>
      <c r="D82" s="325"/>
      <c r="E82" s="325"/>
      <c r="F82" s="325"/>
      <c r="G82" s="325"/>
      <c r="H82" s="325"/>
      <c r="I82" s="325"/>
      <c r="J82" s="325"/>
      <c r="K82" s="325"/>
      <c r="L82" s="325"/>
      <c r="M82" s="325"/>
      <c r="N82" s="325"/>
      <c r="O82" s="325"/>
      <c r="P82" s="325"/>
      <c r="Q82" s="325"/>
      <c r="R82" s="325"/>
      <c r="S82" s="325"/>
      <c r="T82" s="325"/>
      <c r="U82" s="325"/>
      <c r="V82" s="325"/>
      <c r="W82" s="325"/>
      <c r="X82" s="325"/>
      <c r="Y82" s="325"/>
      <c r="Z82" s="325"/>
      <c r="AA82" s="325"/>
      <c r="AB82" s="325"/>
      <c r="AC82" s="325"/>
      <c r="AD82" s="325"/>
      <c r="AE82" s="325"/>
      <c r="AF82" s="325"/>
      <c r="AG82" s="325"/>
      <c r="AH82" s="138"/>
      <c r="AI82" s="138"/>
      <c r="AJ82" s="138"/>
      <c r="AK82" s="138"/>
      <c r="AL82" s="138"/>
      <c r="AM82" s="138"/>
      <c r="AN82" s="138"/>
      <c r="AO82" s="138"/>
      <c r="AP82" s="138"/>
      <c r="AQ82" s="138"/>
      <c r="AR82" s="138"/>
      <c r="AS82" s="138"/>
      <c r="AT82" s="138"/>
      <c r="AU82" s="138"/>
      <c r="AV82" s="138"/>
      <c r="AW82" s="138"/>
      <c r="AX82" s="138"/>
      <c r="AY82" s="138"/>
      <c r="AZ82" s="138"/>
      <c r="BA82" s="138"/>
      <c r="BB82" s="138"/>
      <c r="BC82" s="138"/>
      <c r="BD82" s="138"/>
      <c r="BE82" s="138"/>
      <c r="BF82" s="138"/>
      <c r="BG82" s="138"/>
      <c r="BH82" s="138"/>
      <c r="BI82" s="138"/>
      <c r="BJ82" s="138"/>
    </row>
    <row r="83" spans="1:62" x14ac:dyDescent="0.15">
      <c r="A83" s="325"/>
      <c r="B83" s="325"/>
      <c r="C83" s="325"/>
      <c r="D83" s="325"/>
      <c r="E83" s="325"/>
      <c r="F83" s="325"/>
      <c r="G83" s="325"/>
      <c r="H83" s="325"/>
      <c r="I83" s="325"/>
      <c r="J83" s="325"/>
      <c r="K83" s="325"/>
      <c r="L83" s="325"/>
      <c r="M83" s="325"/>
      <c r="N83" s="325"/>
      <c r="O83" s="325"/>
      <c r="P83" s="325"/>
      <c r="Q83" s="325"/>
      <c r="R83" s="325"/>
      <c r="S83" s="325"/>
      <c r="T83" s="325"/>
      <c r="U83" s="325"/>
      <c r="V83" s="325"/>
      <c r="W83" s="325"/>
      <c r="X83" s="325"/>
      <c r="Y83" s="325"/>
      <c r="Z83" s="325"/>
      <c r="AA83" s="325"/>
      <c r="AB83" s="325"/>
      <c r="AC83" s="325"/>
      <c r="AD83" s="325"/>
      <c r="AE83" s="325"/>
      <c r="AF83" s="325"/>
      <c r="AG83" s="325"/>
      <c r="AH83" s="138"/>
      <c r="AI83" s="138"/>
      <c r="AJ83" s="138"/>
      <c r="AK83" s="138"/>
      <c r="AL83" s="138"/>
      <c r="AM83" s="138"/>
      <c r="AN83" s="138"/>
      <c r="AO83" s="138"/>
      <c r="AP83" s="138"/>
      <c r="AQ83" s="138"/>
      <c r="AR83" s="138"/>
      <c r="AS83" s="138"/>
      <c r="AT83" s="138"/>
      <c r="AU83" s="138"/>
      <c r="AV83" s="138"/>
      <c r="AW83" s="138"/>
      <c r="AX83" s="138"/>
      <c r="AY83" s="138"/>
      <c r="AZ83" s="138"/>
      <c r="BA83" s="138"/>
      <c r="BB83" s="138"/>
      <c r="BC83" s="138"/>
      <c r="BD83" s="138"/>
      <c r="BE83" s="138"/>
      <c r="BF83" s="138"/>
      <c r="BG83" s="138"/>
      <c r="BH83" s="138"/>
      <c r="BI83" s="138"/>
      <c r="BJ83" s="138"/>
    </row>
    <row r="84" spans="1:62" x14ac:dyDescent="0.15">
      <c r="A84" s="325"/>
      <c r="B84" s="325"/>
      <c r="C84" s="325"/>
      <c r="D84" s="325"/>
      <c r="E84" s="325"/>
      <c r="F84" s="325"/>
      <c r="G84" s="325"/>
      <c r="H84" s="325"/>
      <c r="I84" s="325"/>
      <c r="J84" s="325"/>
      <c r="K84" s="325"/>
      <c r="L84" s="325"/>
      <c r="M84" s="325"/>
      <c r="N84" s="325"/>
      <c r="O84" s="325"/>
      <c r="P84" s="325"/>
      <c r="Q84" s="325"/>
      <c r="R84" s="325"/>
      <c r="S84" s="325"/>
      <c r="T84" s="325"/>
      <c r="U84" s="325"/>
      <c r="V84" s="325"/>
      <c r="W84" s="325"/>
      <c r="X84" s="325"/>
      <c r="Y84" s="325"/>
      <c r="Z84" s="325"/>
      <c r="AA84" s="325"/>
      <c r="AB84" s="325"/>
      <c r="AC84" s="325"/>
      <c r="AD84" s="325"/>
      <c r="AE84" s="325"/>
      <c r="AF84" s="325"/>
      <c r="AG84" s="325"/>
      <c r="AH84" s="138"/>
      <c r="AI84" s="138"/>
      <c r="AJ84" s="138"/>
      <c r="AK84" s="138"/>
      <c r="AL84" s="138"/>
      <c r="AM84" s="138"/>
      <c r="AN84" s="138"/>
      <c r="AO84" s="138"/>
      <c r="AP84" s="138"/>
      <c r="AQ84" s="138"/>
      <c r="AR84" s="138"/>
      <c r="AS84" s="138"/>
      <c r="AT84" s="138"/>
      <c r="AU84" s="138"/>
      <c r="AV84" s="138"/>
      <c r="AW84" s="138"/>
      <c r="AX84" s="138"/>
      <c r="AY84" s="138"/>
      <c r="AZ84" s="138"/>
      <c r="BA84" s="138"/>
      <c r="BB84" s="138"/>
      <c r="BC84" s="138"/>
      <c r="BD84" s="138"/>
      <c r="BE84" s="138"/>
      <c r="BF84" s="138"/>
      <c r="BG84" s="138"/>
      <c r="BH84" s="138"/>
      <c r="BI84" s="138"/>
      <c r="BJ84" s="138"/>
    </row>
    <row r="85" spans="1:62" x14ac:dyDescent="0.15">
      <c r="A85" s="325"/>
      <c r="B85" s="325"/>
      <c r="C85" s="325"/>
      <c r="D85" s="325"/>
      <c r="E85" s="325"/>
      <c r="F85" s="325"/>
      <c r="G85" s="325"/>
      <c r="H85" s="325"/>
      <c r="I85" s="325"/>
      <c r="J85" s="325"/>
      <c r="K85" s="325"/>
      <c r="L85" s="325"/>
      <c r="M85" s="325"/>
      <c r="N85" s="325"/>
      <c r="O85" s="325"/>
      <c r="P85" s="325"/>
      <c r="Q85" s="325"/>
      <c r="R85" s="325"/>
      <c r="S85" s="325"/>
      <c r="T85" s="325"/>
      <c r="U85" s="325"/>
      <c r="V85" s="325"/>
      <c r="W85" s="325"/>
      <c r="X85" s="325"/>
      <c r="Y85" s="325"/>
      <c r="Z85" s="325"/>
      <c r="AA85" s="325"/>
      <c r="AB85" s="325"/>
      <c r="AC85" s="325"/>
      <c r="AD85" s="325"/>
      <c r="AE85" s="325"/>
      <c r="AF85" s="325"/>
      <c r="AG85" s="325"/>
      <c r="AH85" s="138"/>
      <c r="AI85" s="138"/>
      <c r="AJ85" s="138"/>
      <c r="AK85" s="138"/>
      <c r="AL85" s="138"/>
      <c r="AM85" s="138"/>
      <c r="AN85" s="138"/>
      <c r="AO85" s="138"/>
      <c r="AP85" s="138"/>
      <c r="AQ85" s="138"/>
      <c r="AR85" s="138"/>
      <c r="AS85" s="138"/>
      <c r="AT85" s="138"/>
      <c r="AU85" s="138"/>
      <c r="AV85" s="138"/>
      <c r="AW85" s="138"/>
      <c r="AX85" s="138"/>
      <c r="AY85" s="138"/>
      <c r="AZ85" s="138"/>
      <c r="BA85" s="138"/>
      <c r="BB85" s="138"/>
      <c r="BC85" s="138"/>
      <c r="BD85" s="138"/>
      <c r="BE85" s="138"/>
      <c r="BF85" s="138"/>
      <c r="BG85" s="138"/>
      <c r="BH85" s="138"/>
      <c r="BI85" s="138"/>
      <c r="BJ85" s="138"/>
    </row>
    <row r="86" spans="1:62" x14ac:dyDescent="0.15">
      <c r="A86" s="325"/>
      <c r="B86" s="325"/>
      <c r="C86" s="325"/>
      <c r="D86" s="325"/>
      <c r="E86" s="325"/>
      <c r="F86" s="325"/>
      <c r="G86" s="325"/>
      <c r="H86" s="325"/>
      <c r="I86" s="325"/>
      <c r="J86" s="325"/>
      <c r="K86" s="325"/>
      <c r="L86" s="325"/>
      <c r="M86" s="325"/>
      <c r="N86" s="325"/>
      <c r="O86" s="325"/>
      <c r="P86" s="325"/>
      <c r="Q86" s="325"/>
      <c r="R86" s="325"/>
      <c r="S86" s="325"/>
      <c r="T86" s="325"/>
      <c r="U86" s="325"/>
      <c r="V86" s="325"/>
      <c r="W86" s="325"/>
      <c r="X86" s="325"/>
      <c r="Y86" s="325"/>
      <c r="Z86" s="325"/>
      <c r="AA86" s="325"/>
      <c r="AB86" s="325"/>
      <c r="AC86" s="325"/>
      <c r="AD86" s="325"/>
      <c r="AE86" s="325"/>
      <c r="AF86" s="325"/>
      <c r="AG86" s="325"/>
      <c r="AH86" s="138"/>
      <c r="AI86" s="138"/>
      <c r="AJ86" s="138"/>
      <c r="AK86" s="138"/>
      <c r="AL86" s="138"/>
      <c r="AM86" s="138"/>
      <c r="AN86" s="138"/>
      <c r="AO86" s="138"/>
      <c r="AP86" s="138"/>
      <c r="AQ86" s="138"/>
      <c r="AR86" s="138"/>
      <c r="AS86" s="138"/>
      <c r="AT86" s="138"/>
      <c r="AU86" s="138"/>
      <c r="AV86" s="138"/>
      <c r="AW86" s="138"/>
      <c r="AX86" s="138"/>
      <c r="AY86" s="138"/>
      <c r="AZ86" s="138"/>
      <c r="BA86" s="138"/>
      <c r="BB86" s="138"/>
      <c r="BC86" s="138"/>
      <c r="BD86" s="138"/>
      <c r="BE86" s="138"/>
      <c r="BF86" s="138"/>
      <c r="BG86" s="138"/>
      <c r="BH86" s="138"/>
      <c r="BI86" s="138"/>
      <c r="BJ86" s="138"/>
    </row>
    <row r="87" spans="1:62" x14ac:dyDescent="0.15">
      <c r="A87" s="325"/>
      <c r="B87" s="325"/>
      <c r="C87" s="325"/>
      <c r="D87" s="325"/>
      <c r="E87" s="325"/>
      <c r="F87" s="325"/>
      <c r="G87" s="325"/>
      <c r="H87" s="325"/>
      <c r="I87" s="325"/>
      <c r="J87" s="325"/>
      <c r="K87" s="325"/>
      <c r="L87" s="325"/>
      <c r="M87" s="325"/>
      <c r="N87" s="325"/>
      <c r="O87" s="325"/>
      <c r="P87" s="325"/>
      <c r="Q87" s="325"/>
      <c r="R87" s="325"/>
      <c r="S87" s="325"/>
      <c r="T87" s="325"/>
      <c r="U87" s="325"/>
      <c r="V87" s="325"/>
      <c r="W87" s="325"/>
      <c r="X87" s="325"/>
      <c r="Y87" s="325"/>
      <c r="Z87" s="325"/>
      <c r="AA87" s="325"/>
      <c r="AB87" s="325"/>
      <c r="AC87" s="325"/>
      <c r="AD87" s="325"/>
      <c r="AE87" s="325"/>
      <c r="AF87" s="325"/>
      <c r="AG87" s="325"/>
      <c r="AH87" s="138"/>
      <c r="AI87" s="138"/>
      <c r="AJ87" s="138"/>
      <c r="AK87" s="138"/>
      <c r="AL87" s="138"/>
      <c r="AM87" s="138"/>
      <c r="AN87" s="138"/>
      <c r="AO87" s="138"/>
      <c r="AP87" s="138"/>
      <c r="AQ87" s="138"/>
      <c r="AR87" s="138"/>
      <c r="AS87" s="138"/>
      <c r="AT87" s="138"/>
      <c r="AU87" s="138"/>
      <c r="AV87" s="138"/>
      <c r="AW87" s="138"/>
      <c r="AX87" s="138"/>
      <c r="AY87" s="138"/>
      <c r="AZ87" s="138"/>
      <c r="BA87" s="138"/>
      <c r="BB87" s="138"/>
      <c r="BC87" s="138"/>
      <c r="BD87" s="138"/>
      <c r="BE87" s="138"/>
      <c r="BF87" s="138"/>
      <c r="BG87" s="138"/>
      <c r="BH87" s="138"/>
      <c r="BI87" s="138"/>
      <c r="BJ87" s="138"/>
    </row>
    <row r="88" spans="1:62" x14ac:dyDescent="0.15">
      <c r="A88" s="325"/>
      <c r="B88" s="325"/>
      <c r="C88" s="325"/>
      <c r="D88" s="325"/>
      <c r="E88" s="325"/>
      <c r="F88" s="325"/>
      <c r="G88" s="325"/>
      <c r="H88" s="325"/>
      <c r="I88" s="325"/>
      <c r="J88" s="325"/>
      <c r="K88" s="325"/>
      <c r="L88" s="325"/>
      <c r="M88" s="325"/>
      <c r="N88" s="325"/>
      <c r="O88" s="325"/>
      <c r="P88" s="325"/>
      <c r="Q88" s="325"/>
      <c r="R88" s="325"/>
      <c r="S88" s="325"/>
      <c r="T88" s="325"/>
      <c r="U88" s="325"/>
      <c r="V88" s="325"/>
      <c r="W88" s="325"/>
      <c r="X88" s="325"/>
      <c r="Y88" s="325"/>
      <c r="Z88" s="325"/>
      <c r="AA88" s="325"/>
      <c r="AB88" s="325"/>
      <c r="AC88" s="325"/>
      <c r="AD88" s="325"/>
      <c r="AE88" s="325"/>
      <c r="AF88" s="325"/>
      <c r="AG88" s="325"/>
      <c r="AH88" s="138"/>
      <c r="AI88" s="138"/>
      <c r="AJ88" s="138"/>
      <c r="AK88" s="138"/>
      <c r="AL88" s="138"/>
      <c r="AM88" s="138"/>
      <c r="AN88" s="138"/>
      <c r="AO88" s="138"/>
      <c r="AP88" s="138"/>
      <c r="AQ88" s="138"/>
      <c r="AR88" s="138"/>
      <c r="AS88" s="138"/>
      <c r="AT88" s="138"/>
      <c r="AU88" s="138"/>
      <c r="AV88" s="138"/>
      <c r="AW88" s="138"/>
      <c r="AX88" s="138"/>
      <c r="AY88" s="138"/>
      <c r="AZ88" s="138"/>
      <c r="BA88" s="138"/>
      <c r="BB88" s="138"/>
      <c r="BC88" s="138"/>
      <c r="BD88" s="138"/>
      <c r="BE88" s="138"/>
      <c r="BF88" s="138"/>
      <c r="BG88" s="138"/>
      <c r="BH88" s="138"/>
      <c r="BI88" s="138"/>
      <c r="BJ88" s="138"/>
    </row>
    <row r="89" spans="1:62" x14ac:dyDescent="0.15">
      <c r="A89" s="325"/>
      <c r="B89" s="325"/>
      <c r="C89" s="325"/>
      <c r="D89" s="325"/>
      <c r="E89" s="325"/>
      <c r="F89" s="325"/>
      <c r="G89" s="325"/>
      <c r="H89" s="325"/>
      <c r="I89" s="325"/>
      <c r="J89" s="325"/>
      <c r="K89" s="325"/>
      <c r="L89" s="325"/>
      <c r="M89" s="325"/>
      <c r="N89" s="325"/>
      <c r="O89" s="325"/>
      <c r="P89" s="325"/>
      <c r="Q89" s="325"/>
      <c r="R89" s="325"/>
      <c r="S89" s="325"/>
      <c r="T89" s="325"/>
      <c r="U89" s="325"/>
      <c r="V89" s="325"/>
      <c r="W89" s="325"/>
      <c r="X89" s="325"/>
      <c r="Y89" s="325"/>
      <c r="Z89" s="325"/>
      <c r="AA89" s="325"/>
      <c r="AB89" s="325"/>
      <c r="AC89" s="325"/>
      <c r="AD89" s="325"/>
      <c r="AE89" s="325"/>
      <c r="AF89" s="325"/>
      <c r="AG89" s="325"/>
      <c r="AH89" s="138"/>
      <c r="AI89" s="138"/>
      <c r="AJ89" s="138"/>
      <c r="AK89" s="138"/>
      <c r="AL89" s="138"/>
      <c r="AM89" s="138"/>
      <c r="AN89" s="138"/>
      <c r="AO89" s="138"/>
      <c r="AP89" s="138"/>
      <c r="AQ89" s="138"/>
      <c r="AR89" s="138"/>
      <c r="AS89" s="138"/>
      <c r="AT89" s="138"/>
      <c r="AU89" s="138"/>
      <c r="AV89" s="138"/>
      <c r="AW89" s="138"/>
      <c r="AX89" s="138"/>
      <c r="AY89" s="138"/>
      <c r="AZ89" s="138"/>
      <c r="BA89" s="138"/>
      <c r="BB89" s="138"/>
      <c r="BC89" s="138"/>
      <c r="BD89" s="138"/>
      <c r="BE89" s="138"/>
      <c r="BF89" s="138"/>
      <c r="BG89" s="138"/>
      <c r="BH89" s="138"/>
      <c r="BI89" s="138"/>
      <c r="BJ89" s="138"/>
    </row>
    <row r="90" spans="1:62" x14ac:dyDescent="0.15">
      <c r="A90" s="325"/>
      <c r="B90" s="325"/>
      <c r="C90" s="325"/>
      <c r="D90" s="325"/>
      <c r="E90" s="325"/>
      <c r="F90" s="325"/>
      <c r="G90" s="325"/>
      <c r="H90" s="325"/>
      <c r="I90" s="325"/>
      <c r="J90" s="325"/>
      <c r="K90" s="325"/>
      <c r="L90" s="325"/>
      <c r="M90" s="325"/>
      <c r="N90" s="325"/>
      <c r="O90" s="325"/>
      <c r="P90" s="325"/>
      <c r="Q90" s="325"/>
      <c r="R90" s="325"/>
      <c r="S90" s="325"/>
      <c r="T90" s="325"/>
      <c r="U90" s="325"/>
      <c r="V90" s="325"/>
      <c r="W90" s="325"/>
      <c r="X90" s="325"/>
      <c r="Y90" s="325"/>
      <c r="Z90" s="325"/>
      <c r="AA90" s="325"/>
      <c r="AB90" s="325"/>
      <c r="AC90" s="325"/>
      <c r="AD90" s="325"/>
      <c r="AE90" s="325"/>
      <c r="AF90" s="325"/>
      <c r="AG90" s="325"/>
      <c r="AH90" s="138"/>
      <c r="AI90" s="138"/>
      <c r="AJ90" s="138"/>
      <c r="AK90" s="138"/>
      <c r="AL90" s="138"/>
      <c r="AM90" s="138"/>
      <c r="AN90" s="138"/>
      <c r="AO90" s="138"/>
      <c r="AP90" s="138"/>
      <c r="AQ90" s="138"/>
      <c r="AR90" s="138"/>
      <c r="AS90" s="138"/>
      <c r="AT90" s="138"/>
      <c r="AU90" s="138"/>
      <c r="AV90" s="138"/>
      <c r="AW90" s="138"/>
      <c r="AX90" s="138"/>
      <c r="AY90" s="138"/>
      <c r="AZ90" s="138"/>
      <c r="BA90" s="138"/>
      <c r="BB90" s="138"/>
      <c r="BC90" s="138"/>
      <c r="BD90" s="138"/>
      <c r="BE90" s="138"/>
      <c r="BF90" s="138"/>
      <c r="BG90" s="138"/>
      <c r="BH90" s="138"/>
      <c r="BI90" s="138"/>
      <c r="BJ90" s="138"/>
    </row>
    <row r="91" spans="1:62" x14ac:dyDescent="0.15">
      <c r="A91" s="325"/>
      <c r="B91" s="325"/>
      <c r="C91" s="325"/>
      <c r="D91" s="325"/>
      <c r="E91" s="325"/>
      <c r="F91" s="325"/>
      <c r="G91" s="325"/>
      <c r="H91" s="325"/>
      <c r="I91" s="325"/>
      <c r="J91" s="325"/>
      <c r="K91" s="325"/>
      <c r="L91" s="325"/>
      <c r="M91" s="325"/>
      <c r="N91" s="325"/>
      <c r="O91" s="325"/>
      <c r="P91" s="325"/>
      <c r="Q91" s="325"/>
      <c r="R91" s="325"/>
      <c r="S91" s="325"/>
      <c r="T91" s="325"/>
      <c r="U91" s="325"/>
      <c r="V91" s="325"/>
      <c r="W91" s="325"/>
      <c r="X91" s="325"/>
      <c r="Y91" s="325"/>
      <c r="Z91" s="325"/>
      <c r="AA91" s="325"/>
      <c r="AB91" s="325"/>
      <c r="AC91" s="325"/>
      <c r="AD91" s="325"/>
      <c r="AE91" s="325"/>
      <c r="AF91" s="325"/>
      <c r="AG91" s="325"/>
      <c r="AH91" s="138"/>
      <c r="AI91" s="138"/>
      <c r="AJ91" s="138"/>
      <c r="AK91" s="138"/>
      <c r="AL91" s="138"/>
      <c r="AM91" s="138"/>
      <c r="AN91" s="138"/>
      <c r="AO91" s="138"/>
      <c r="AP91" s="138"/>
      <c r="AQ91" s="138"/>
      <c r="AR91" s="138"/>
      <c r="AS91" s="138"/>
      <c r="AT91" s="138"/>
      <c r="AU91" s="138"/>
      <c r="AV91" s="138"/>
      <c r="AW91" s="138"/>
      <c r="AX91" s="138"/>
      <c r="AY91" s="138"/>
      <c r="AZ91" s="138"/>
      <c r="BA91" s="138"/>
      <c r="BB91" s="138"/>
      <c r="BC91" s="138"/>
      <c r="BD91" s="138"/>
      <c r="BE91" s="138"/>
      <c r="BF91" s="138"/>
      <c r="BG91" s="138"/>
      <c r="BH91" s="138"/>
      <c r="BI91" s="138"/>
      <c r="BJ91" s="138"/>
    </row>
    <row r="92" spans="1:62" x14ac:dyDescent="0.15">
      <c r="A92" s="325"/>
      <c r="B92" s="325"/>
      <c r="C92" s="325"/>
      <c r="D92" s="325"/>
      <c r="E92" s="325"/>
      <c r="F92" s="325"/>
      <c r="G92" s="325"/>
      <c r="H92" s="325"/>
      <c r="I92" s="325"/>
      <c r="J92" s="325"/>
      <c r="K92" s="325"/>
      <c r="L92" s="325"/>
      <c r="M92" s="325"/>
      <c r="N92" s="325"/>
      <c r="O92" s="325"/>
      <c r="P92" s="325"/>
      <c r="Q92" s="325"/>
      <c r="R92" s="325"/>
      <c r="S92" s="325"/>
      <c r="T92" s="325"/>
      <c r="U92" s="325"/>
      <c r="V92" s="325"/>
      <c r="W92" s="325"/>
      <c r="X92" s="325"/>
      <c r="Y92" s="325"/>
      <c r="Z92" s="325"/>
      <c r="AA92" s="325"/>
      <c r="AB92" s="325"/>
      <c r="AC92" s="325"/>
      <c r="AD92" s="325"/>
      <c r="AE92" s="325"/>
      <c r="AF92" s="325"/>
      <c r="AG92" s="325"/>
      <c r="AH92" s="138"/>
      <c r="AI92" s="138"/>
      <c r="AJ92" s="138"/>
      <c r="AK92" s="138"/>
      <c r="AL92" s="138"/>
      <c r="AM92" s="138"/>
      <c r="AN92" s="138"/>
      <c r="AO92" s="138"/>
      <c r="AP92" s="138"/>
      <c r="AQ92" s="138"/>
      <c r="AR92" s="138"/>
      <c r="AS92" s="138"/>
      <c r="AT92" s="138"/>
      <c r="AU92" s="138"/>
      <c r="AV92" s="138"/>
      <c r="AW92" s="138"/>
      <c r="AX92" s="138"/>
      <c r="AY92" s="138"/>
      <c r="AZ92" s="138"/>
      <c r="BA92" s="138"/>
      <c r="BB92" s="138"/>
      <c r="BC92" s="138"/>
      <c r="BD92" s="138"/>
      <c r="BE92" s="138"/>
      <c r="BF92" s="138"/>
      <c r="BG92" s="138"/>
      <c r="BH92" s="138"/>
      <c r="BI92" s="138"/>
      <c r="BJ92" s="138"/>
    </row>
    <row r="93" spans="1:62" x14ac:dyDescent="0.15">
      <c r="A93" s="325"/>
      <c r="B93" s="325"/>
      <c r="C93" s="325"/>
      <c r="D93" s="325"/>
      <c r="E93" s="325"/>
      <c r="F93" s="325"/>
      <c r="G93" s="325"/>
      <c r="H93" s="325"/>
      <c r="I93" s="325"/>
      <c r="J93" s="325"/>
      <c r="K93" s="325"/>
      <c r="L93" s="325"/>
      <c r="M93" s="325"/>
      <c r="N93" s="325"/>
      <c r="O93" s="325"/>
      <c r="P93" s="325"/>
      <c r="Q93" s="325"/>
      <c r="R93" s="325"/>
      <c r="S93" s="325"/>
      <c r="T93" s="325"/>
      <c r="U93" s="325"/>
      <c r="V93" s="325"/>
      <c r="W93" s="325"/>
      <c r="X93" s="325"/>
      <c r="Y93" s="325"/>
      <c r="Z93" s="325"/>
      <c r="AA93" s="325"/>
      <c r="AB93" s="325"/>
      <c r="AC93" s="325"/>
      <c r="AD93" s="325"/>
      <c r="AE93" s="325"/>
      <c r="AF93" s="325"/>
      <c r="AG93" s="325"/>
      <c r="AH93" s="138"/>
      <c r="AI93" s="138"/>
      <c r="AJ93" s="138"/>
      <c r="AK93" s="138"/>
      <c r="AL93" s="138"/>
      <c r="AM93" s="138"/>
      <c r="AN93" s="138"/>
      <c r="AO93" s="138"/>
      <c r="AP93" s="138"/>
      <c r="AQ93" s="138"/>
      <c r="AR93" s="138"/>
      <c r="AS93" s="138"/>
      <c r="AT93" s="138"/>
      <c r="AU93" s="138"/>
      <c r="AV93" s="138"/>
      <c r="AW93" s="138"/>
      <c r="AX93" s="138"/>
      <c r="AY93" s="138"/>
      <c r="AZ93" s="138"/>
      <c r="BA93" s="138"/>
      <c r="BB93" s="138"/>
      <c r="BC93" s="138"/>
      <c r="BD93" s="138"/>
      <c r="BE93" s="138"/>
      <c r="BF93" s="138"/>
      <c r="BG93" s="138"/>
      <c r="BH93" s="138"/>
      <c r="BI93" s="138"/>
      <c r="BJ93" s="138"/>
    </row>
    <row r="94" spans="1:62" x14ac:dyDescent="0.15">
      <c r="A94" s="325"/>
      <c r="B94" s="325"/>
      <c r="C94" s="325"/>
      <c r="D94" s="325"/>
      <c r="E94" s="325"/>
      <c r="F94" s="325"/>
      <c r="G94" s="325"/>
      <c r="H94" s="325"/>
      <c r="I94" s="325"/>
      <c r="J94" s="325"/>
      <c r="K94" s="325"/>
      <c r="L94" s="325"/>
      <c r="M94" s="325"/>
      <c r="N94" s="325"/>
      <c r="O94" s="325"/>
      <c r="P94" s="325"/>
      <c r="Q94" s="325"/>
      <c r="R94" s="325"/>
      <c r="S94" s="325"/>
      <c r="T94" s="325"/>
      <c r="U94" s="325"/>
      <c r="V94" s="325"/>
      <c r="W94" s="325"/>
      <c r="X94" s="325"/>
      <c r="Y94" s="325"/>
      <c r="Z94" s="325"/>
      <c r="AA94" s="325"/>
      <c r="AB94" s="325"/>
      <c r="AC94" s="325"/>
      <c r="AD94" s="325"/>
      <c r="AE94" s="325"/>
      <c r="AF94" s="325"/>
      <c r="AG94" s="325"/>
      <c r="AH94" s="138"/>
      <c r="AI94" s="138"/>
      <c r="AJ94" s="138"/>
      <c r="AK94" s="138"/>
      <c r="AL94" s="138"/>
      <c r="AM94" s="138"/>
      <c r="AN94" s="138"/>
      <c r="AO94" s="138"/>
      <c r="AP94" s="138"/>
      <c r="AQ94" s="138"/>
      <c r="AR94" s="138"/>
      <c r="AS94" s="138"/>
      <c r="AT94" s="138"/>
      <c r="AU94" s="138"/>
      <c r="AV94" s="138"/>
      <c r="AW94" s="138"/>
      <c r="AX94" s="138"/>
      <c r="AY94" s="138"/>
      <c r="AZ94" s="138"/>
      <c r="BA94" s="138"/>
      <c r="BB94" s="138"/>
      <c r="BC94" s="138"/>
      <c r="BD94" s="138"/>
      <c r="BE94" s="138"/>
      <c r="BF94" s="138"/>
      <c r="BG94" s="138"/>
      <c r="BH94" s="138"/>
      <c r="BI94" s="138"/>
      <c r="BJ94" s="138"/>
    </row>
    <row r="95" spans="1:62" x14ac:dyDescent="0.15">
      <c r="A95" s="138"/>
      <c r="B95" s="138"/>
      <c r="C95" s="138"/>
      <c r="D95" s="138"/>
      <c r="E95" s="138"/>
      <c r="F95" s="138"/>
      <c r="G95" s="138"/>
      <c r="H95" s="138"/>
      <c r="I95" s="138"/>
      <c r="J95" s="138"/>
      <c r="K95" s="138"/>
      <c r="L95" s="138"/>
      <c r="M95" s="138"/>
      <c r="N95" s="138"/>
      <c r="O95" s="138"/>
      <c r="P95" s="138"/>
      <c r="Q95" s="138"/>
      <c r="R95" s="138"/>
      <c r="S95" s="138"/>
      <c r="T95" s="138"/>
      <c r="U95" s="138"/>
      <c r="V95" s="138"/>
      <c r="W95" s="138"/>
      <c r="X95" s="138"/>
      <c r="Y95" s="138"/>
      <c r="Z95" s="138"/>
      <c r="AA95" s="138"/>
      <c r="AB95" s="138"/>
      <c r="AC95" s="138"/>
      <c r="AD95" s="138"/>
      <c r="AE95" s="138"/>
      <c r="AF95" s="138"/>
      <c r="AG95" s="138"/>
      <c r="AH95" s="138"/>
      <c r="AI95" s="138"/>
      <c r="AJ95" s="138"/>
      <c r="AK95" s="138"/>
      <c r="AL95" s="138"/>
      <c r="AM95" s="138"/>
      <c r="AN95" s="138"/>
      <c r="AO95" s="138"/>
      <c r="AP95" s="138"/>
      <c r="AQ95" s="138"/>
      <c r="AR95" s="138"/>
      <c r="AS95" s="138"/>
      <c r="AT95" s="138"/>
      <c r="AU95" s="138"/>
      <c r="AV95" s="138"/>
      <c r="AW95" s="138"/>
      <c r="AX95" s="138"/>
      <c r="AY95" s="138"/>
      <c r="AZ95" s="138"/>
      <c r="BA95" s="138"/>
      <c r="BB95" s="138"/>
      <c r="BC95" s="138"/>
      <c r="BD95" s="138"/>
      <c r="BE95" s="138"/>
      <c r="BF95" s="138"/>
      <c r="BG95" s="138"/>
      <c r="BH95" s="138"/>
      <c r="BI95" s="138"/>
      <c r="BJ95" s="138"/>
    </row>
    <row r="96" spans="1:62" x14ac:dyDescent="0.15">
      <c r="A96" s="138"/>
      <c r="B96" s="138"/>
      <c r="C96" s="138"/>
      <c r="D96" s="138"/>
      <c r="E96" s="138"/>
      <c r="F96" s="138"/>
      <c r="G96" s="138"/>
      <c r="H96" s="138"/>
      <c r="I96" s="138"/>
      <c r="J96" s="138"/>
      <c r="K96" s="138"/>
      <c r="L96" s="138"/>
      <c r="M96" s="138"/>
      <c r="N96" s="138"/>
      <c r="O96" s="138"/>
      <c r="P96" s="138"/>
      <c r="Q96" s="138"/>
      <c r="R96" s="138"/>
      <c r="S96" s="138"/>
      <c r="T96" s="138"/>
      <c r="U96" s="138"/>
      <c r="V96" s="138"/>
      <c r="W96" s="138"/>
      <c r="X96" s="138"/>
      <c r="Y96" s="138"/>
      <c r="Z96" s="138"/>
      <c r="AA96" s="138"/>
      <c r="AB96" s="138"/>
      <c r="AC96" s="138"/>
      <c r="AD96" s="138"/>
      <c r="AE96" s="138"/>
      <c r="AF96" s="138"/>
      <c r="AG96" s="138"/>
      <c r="AH96" s="138"/>
      <c r="AI96" s="138"/>
      <c r="AJ96" s="138"/>
      <c r="AK96" s="138"/>
      <c r="AL96" s="138"/>
      <c r="AM96" s="138"/>
      <c r="AN96" s="138"/>
      <c r="AO96" s="138"/>
      <c r="AP96" s="138"/>
      <c r="AQ96" s="138"/>
      <c r="AR96" s="138"/>
      <c r="AS96" s="138"/>
      <c r="AT96" s="138"/>
      <c r="AU96" s="138"/>
      <c r="AV96" s="138"/>
      <c r="AW96" s="138"/>
      <c r="AX96" s="138"/>
      <c r="AY96" s="138"/>
      <c r="AZ96" s="138"/>
      <c r="BA96" s="138"/>
      <c r="BB96" s="138"/>
      <c r="BC96" s="138"/>
      <c r="BD96" s="138"/>
      <c r="BE96" s="138"/>
      <c r="BF96" s="138"/>
      <c r="BG96" s="138"/>
      <c r="BH96" s="138"/>
      <c r="BI96" s="138"/>
      <c r="BJ96" s="138"/>
    </row>
    <row r="97" spans="1:62" x14ac:dyDescent="0.15">
      <c r="A97" s="138"/>
      <c r="B97" s="138"/>
      <c r="C97" s="138"/>
      <c r="D97" s="138"/>
      <c r="E97" s="138"/>
      <c r="F97" s="138"/>
      <c r="G97" s="138"/>
      <c r="H97" s="138"/>
      <c r="I97" s="138"/>
      <c r="J97" s="138"/>
      <c r="K97" s="138"/>
      <c r="L97" s="138"/>
      <c r="M97" s="138"/>
      <c r="N97" s="138"/>
      <c r="O97" s="138"/>
      <c r="P97" s="138"/>
      <c r="Q97" s="138"/>
      <c r="R97" s="138"/>
      <c r="S97" s="138"/>
      <c r="T97" s="138"/>
      <c r="U97" s="138"/>
      <c r="V97" s="138"/>
      <c r="W97" s="138"/>
      <c r="X97" s="138"/>
      <c r="Y97" s="138"/>
      <c r="Z97" s="138"/>
      <c r="AA97" s="138"/>
      <c r="AB97" s="138"/>
      <c r="AC97" s="138"/>
      <c r="AD97" s="138"/>
      <c r="AE97" s="138"/>
      <c r="AF97" s="138"/>
      <c r="AG97" s="138"/>
      <c r="AH97" s="138"/>
      <c r="AI97" s="138"/>
      <c r="AJ97" s="138"/>
      <c r="AK97" s="138"/>
      <c r="AL97" s="138"/>
      <c r="AM97" s="138"/>
      <c r="AN97" s="138"/>
      <c r="AO97" s="138"/>
      <c r="AP97" s="138"/>
      <c r="AQ97" s="138"/>
      <c r="AR97" s="138"/>
      <c r="AS97" s="138"/>
      <c r="AT97" s="138"/>
      <c r="AU97" s="138"/>
      <c r="AV97" s="138"/>
      <c r="AW97" s="138"/>
      <c r="AX97" s="138"/>
      <c r="AY97" s="138"/>
      <c r="AZ97" s="138"/>
      <c r="BA97" s="138"/>
      <c r="BB97" s="138"/>
      <c r="BC97" s="138"/>
      <c r="BD97" s="138"/>
      <c r="BE97" s="138"/>
      <c r="BF97" s="138"/>
      <c r="BG97" s="138"/>
      <c r="BH97" s="138"/>
      <c r="BI97" s="138"/>
      <c r="BJ97" s="138"/>
    </row>
    <row r="98" spans="1:62" x14ac:dyDescent="0.15">
      <c r="A98" s="138"/>
      <c r="B98" s="138"/>
      <c r="C98" s="138"/>
      <c r="D98" s="138"/>
      <c r="E98" s="138"/>
      <c r="F98" s="138"/>
      <c r="G98" s="138"/>
      <c r="H98" s="138"/>
      <c r="I98" s="138"/>
      <c r="J98" s="138"/>
      <c r="K98" s="138"/>
      <c r="L98" s="138"/>
      <c r="M98" s="138"/>
      <c r="N98" s="138"/>
      <c r="O98" s="138"/>
      <c r="P98" s="138"/>
      <c r="Q98" s="138"/>
      <c r="R98" s="138"/>
      <c r="S98" s="138"/>
      <c r="T98" s="138"/>
      <c r="U98" s="138"/>
      <c r="V98" s="138"/>
      <c r="W98" s="138"/>
      <c r="X98" s="138"/>
      <c r="Y98" s="138"/>
      <c r="Z98" s="138"/>
      <c r="AA98" s="138"/>
      <c r="AB98" s="138"/>
      <c r="AC98" s="138"/>
      <c r="AD98" s="138"/>
      <c r="AE98" s="138"/>
      <c r="AF98" s="138"/>
      <c r="AG98" s="138"/>
      <c r="AH98" s="138"/>
      <c r="AI98" s="138"/>
      <c r="AJ98" s="138"/>
      <c r="AK98" s="138"/>
      <c r="AL98" s="138"/>
      <c r="AM98" s="138"/>
      <c r="AN98" s="138"/>
      <c r="AO98" s="138"/>
      <c r="AP98" s="138"/>
      <c r="AQ98" s="138"/>
      <c r="AR98" s="138"/>
      <c r="AS98" s="138"/>
      <c r="AT98" s="138"/>
      <c r="AU98" s="138"/>
      <c r="AV98" s="138"/>
      <c r="AW98" s="138"/>
      <c r="AX98" s="138"/>
      <c r="AY98" s="138"/>
      <c r="AZ98" s="138"/>
      <c r="BA98" s="138"/>
      <c r="BB98" s="138"/>
      <c r="BC98" s="138"/>
      <c r="BD98" s="138"/>
      <c r="BE98" s="138"/>
      <c r="BF98" s="138"/>
      <c r="BG98" s="138"/>
      <c r="BH98" s="138"/>
      <c r="BI98" s="138"/>
      <c r="BJ98" s="138"/>
    </row>
    <row r="99" spans="1:62" x14ac:dyDescent="0.15">
      <c r="A99" s="138"/>
      <c r="B99" s="138"/>
      <c r="C99" s="138"/>
      <c r="D99" s="138"/>
      <c r="E99" s="138"/>
      <c r="F99" s="138"/>
      <c r="G99" s="138"/>
      <c r="H99" s="138"/>
      <c r="I99" s="138"/>
      <c r="J99" s="138"/>
      <c r="K99" s="138"/>
      <c r="L99" s="138"/>
      <c r="M99" s="138"/>
      <c r="N99" s="138"/>
      <c r="O99" s="138"/>
      <c r="P99" s="138"/>
      <c r="Q99" s="138"/>
      <c r="R99" s="138"/>
      <c r="S99" s="138"/>
      <c r="T99" s="138"/>
      <c r="U99" s="138"/>
      <c r="V99" s="138"/>
      <c r="W99" s="138"/>
      <c r="X99" s="138"/>
      <c r="Y99" s="138"/>
      <c r="Z99" s="138"/>
      <c r="AA99" s="138"/>
      <c r="AB99" s="138"/>
      <c r="AC99" s="138"/>
      <c r="AD99" s="138"/>
      <c r="AE99" s="138"/>
      <c r="AF99" s="138"/>
      <c r="AG99" s="138"/>
      <c r="AH99" s="138"/>
      <c r="AI99" s="138"/>
      <c r="AJ99" s="138"/>
      <c r="AK99" s="138"/>
      <c r="AL99" s="138"/>
      <c r="AM99" s="138"/>
      <c r="AN99" s="138"/>
      <c r="AO99" s="138"/>
      <c r="AP99" s="138"/>
      <c r="AQ99" s="138"/>
      <c r="AR99" s="138"/>
      <c r="AS99" s="138"/>
      <c r="AT99" s="138"/>
      <c r="AU99" s="138"/>
      <c r="AV99" s="138"/>
      <c r="AW99" s="138"/>
      <c r="AX99" s="138"/>
      <c r="AY99" s="138"/>
      <c r="AZ99" s="138"/>
      <c r="BA99" s="138"/>
      <c r="BB99" s="138"/>
      <c r="BC99" s="138"/>
      <c r="BD99" s="138"/>
      <c r="BE99" s="138"/>
      <c r="BF99" s="138"/>
      <c r="BG99" s="138"/>
      <c r="BH99" s="138"/>
      <c r="BI99" s="138"/>
      <c r="BJ99" s="138"/>
    </row>
    <row r="100" spans="1:62" x14ac:dyDescent="0.15">
      <c r="A100" s="138"/>
      <c r="B100" s="138"/>
      <c r="C100" s="138"/>
      <c r="D100" s="138"/>
      <c r="E100" s="138"/>
      <c r="F100" s="138"/>
      <c r="G100" s="138"/>
      <c r="H100" s="138"/>
      <c r="I100" s="138"/>
      <c r="J100" s="138"/>
      <c r="K100" s="138"/>
      <c r="L100" s="138"/>
      <c r="M100" s="138"/>
      <c r="N100" s="138"/>
      <c r="O100" s="138"/>
      <c r="P100" s="138"/>
      <c r="Q100" s="138"/>
      <c r="R100" s="138"/>
      <c r="S100" s="138"/>
      <c r="T100" s="138"/>
      <c r="U100" s="138"/>
      <c r="V100" s="138"/>
      <c r="W100" s="138"/>
      <c r="X100" s="138"/>
      <c r="Y100" s="138"/>
      <c r="Z100" s="138"/>
      <c r="AA100" s="138"/>
      <c r="AB100" s="138"/>
      <c r="AC100" s="138"/>
      <c r="AD100" s="138"/>
      <c r="AE100" s="138"/>
      <c r="AF100" s="138"/>
      <c r="AG100" s="138"/>
      <c r="AH100" s="138"/>
      <c r="AI100" s="138"/>
      <c r="AJ100" s="138"/>
      <c r="AK100" s="138"/>
      <c r="AL100" s="138"/>
      <c r="AM100" s="138"/>
      <c r="AN100" s="138"/>
      <c r="AO100" s="138"/>
      <c r="AP100" s="138"/>
      <c r="AQ100" s="138"/>
      <c r="AR100" s="138"/>
      <c r="AS100" s="138"/>
      <c r="AT100" s="138"/>
      <c r="AU100" s="138"/>
      <c r="AV100" s="138"/>
      <c r="AW100" s="138"/>
      <c r="AX100" s="138"/>
      <c r="AY100" s="138"/>
      <c r="AZ100" s="138"/>
      <c r="BA100" s="138"/>
      <c r="BB100" s="138"/>
      <c r="BC100" s="138"/>
      <c r="BD100" s="138"/>
      <c r="BE100" s="138"/>
      <c r="BF100" s="138"/>
      <c r="BG100" s="138"/>
      <c r="BH100" s="138"/>
      <c r="BI100" s="138"/>
      <c r="BJ100" s="138"/>
    </row>
    <row r="101" spans="1:62" x14ac:dyDescent="0.15">
      <c r="A101" s="138"/>
      <c r="B101" s="138"/>
      <c r="C101" s="138"/>
      <c r="D101" s="138"/>
      <c r="E101" s="138"/>
      <c r="F101" s="138"/>
      <c r="G101" s="138"/>
      <c r="H101" s="138"/>
      <c r="I101" s="138"/>
      <c r="J101" s="138"/>
      <c r="K101" s="138"/>
      <c r="L101" s="138"/>
      <c r="M101" s="138"/>
      <c r="N101" s="138"/>
      <c r="O101" s="138"/>
      <c r="P101" s="138"/>
      <c r="Q101" s="138"/>
      <c r="R101" s="138"/>
      <c r="S101" s="138"/>
      <c r="T101" s="138"/>
      <c r="U101" s="138"/>
      <c r="V101" s="138"/>
      <c r="W101" s="138"/>
      <c r="X101" s="138"/>
      <c r="Y101" s="138"/>
      <c r="Z101" s="138"/>
      <c r="AA101" s="138"/>
      <c r="AB101" s="138"/>
      <c r="AC101" s="138"/>
      <c r="AD101" s="138"/>
      <c r="AE101" s="138"/>
      <c r="AF101" s="138"/>
      <c r="AG101" s="138"/>
      <c r="AH101" s="138"/>
      <c r="AI101" s="138"/>
      <c r="AJ101" s="138"/>
      <c r="AK101" s="138"/>
      <c r="AL101" s="138"/>
      <c r="AM101" s="138"/>
      <c r="AN101" s="138"/>
      <c r="AO101" s="138"/>
      <c r="AP101" s="138"/>
      <c r="AQ101" s="138"/>
      <c r="AR101" s="138"/>
      <c r="AS101" s="138"/>
      <c r="AT101" s="138"/>
      <c r="AU101" s="138"/>
      <c r="AV101" s="138"/>
      <c r="AW101" s="138"/>
      <c r="AX101" s="138"/>
      <c r="AY101" s="138"/>
      <c r="AZ101" s="138"/>
      <c r="BA101" s="138"/>
      <c r="BB101" s="138"/>
      <c r="BC101" s="138"/>
      <c r="BD101" s="138"/>
      <c r="BE101" s="138"/>
      <c r="BF101" s="138"/>
      <c r="BG101" s="138"/>
      <c r="BH101" s="138"/>
      <c r="BI101" s="138"/>
      <c r="BJ101" s="138"/>
    </row>
    <row r="102" spans="1:62" x14ac:dyDescent="0.15">
      <c r="A102" s="138"/>
      <c r="B102" s="138"/>
      <c r="C102" s="138"/>
      <c r="D102" s="138"/>
      <c r="E102" s="138"/>
      <c r="F102" s="138"/>
      <c r="G102" s="138"/>
      <c r="H102" s="138"/>
      <c r="I102" s="138"/>
      <c r="J102" s="138"/>
      <c r="K102" s="138"/>
      <c r="L102" s="138"/>
      <c r="M102" s="138"/>
      <c r="N102" s="138"/>
      <c r="O102" s="138"/>
      <c r="P102" s="138"/>
      <c r="Q102" s="138"/>
      <c r="R102" s="138"/>
      <c r="S102" s="138"/>
      <c r="T102" s="138"/>
      <c r="U102" s="138"/>
      <c r="V102" s="138"/>
      <c r="W102" s="138"/>
      <c r="X102" s="138"/>
      <c r="Y102" s="138"/>
      <c r="Z102" s="138"/>
      <c r="AA102" s="138"/>
      <c r="AB102" s="138"/>
      <c r="AC102" s="138"/>
      <c r="AD102" s="138"/>
      <c r="AE102" s="138"/>
      <c r="AF102" s="138"/>
      <c r="AG102" s="138"/>
      <c r="AH102" s="138"/>
      <c r="AI102" s="138"/>
      <c r="AJ102" s="138"/>
      <c r="AK102" s="138"/>
      <c r="AL102" s="138"/>
      <c r="AM102" s="138"/>
      <c r="AN102" s="138"/>
      <c r="AO102" s="138"/>
      <c r="AP102" s="138"/>
      <c r="AQ102" s="138"/>
      <c r="AR102" s="138"/>
      <c r="AS102" s="138"/>
      <c r="AT102" s="138"/>
      <c r="AU102" s="138"/>
      <c r="AV102" s="138"/>
      <c r="AW102" s="138"/>
      <c r="AX102" s="138"/>
      <c r="AY102" s="138"/>
      <c r="AZ102" s="138"/>
      <c r="BA102" s="138"/>
      <c r="BB102" s="138"/>
      <c r="BC102" s="138"/>
      <c r="BD102" s="138"/>
      <c r="BE102" s="138"/>
      <c r="BF102" s="138"/>
      <c r="BG102" s="138"/>
      <c r="BH102" s="138"/>
      <c r="BI102" s="138"/>
      <c r="BJ102" s="138"/>
    </row>
    <row r="103" spans="1:62" x14ac:dyDescent="0.15">
      <c r="A103" s="138"/>
      <c r="B103" s="138"/>
      <c r="C103" s="138"/>
      <c r="D103" s="138"/>
      <c r="E103" s="138"/>
      <c r="F103" s="138"/>
      <c r="G103" s="138"/>
      <c r="H103" s="138"/>
      <c r="I103" s="138"/>
      <c r="J103" s="138"/>
      <c r="K103" s="138"/>
      <c r="L103" s="138"/>
      <c r="M103" s="138"/>
      <c r="N103" s="138"/>
      <c r="O103" s="138"/>
      <c r="P103" s="138"/>
      <c r="Q103" s="138"/>
      <c r="R103" s="138"/>
      <c r="S103" s="138"/>
      <c r="T103" s="138"/>
      <c r="U103" s="138"/>
      <c r="V103" s="138"/>
      <c r="W103" s="138"/>
      <c r="X103" s="138"/>
      <c r="Y103" s="138"/>
      <c r="Z103" s="138"/>
      <c r="AA103" s="138"/>
      <c r="AB103" s="138"/>
      <c r="AC103" s="138"/>
      <c r="AD103" s="138"/>
      <c r="AE103" s="138"/>
      <c r="AF103" s="138"/>
      <c r="AG103" s="138"/>
      <c r="AH103" s="138"/>
      <c r="AI103" s="138"/>
      <c r="AJ103" s="138"/>
      <c r="AK103" s="138"/>
      <c r="AL103" s="138"/>
      <c r="AM103" s="138"/>
      <c r="AN103" s="138"/>
      <c r="AO103" s="138"/>
      <c r="AP103" s="138"/>
      <c r="AQ103" s="138"/>
      <c r="AR103" s="138"/>
      <c r="AS103" s="138"/>
      <c r="AT103" s="138"/>
      <c r="AU103" s="138"/>
      <c r="AV103" s="138"/>
      <c r="AW103" s="138"/>
      <c r="AX103" s="138"/>
      <c r="AY103" s="138"/>
      <c r="AZ103" s="138"/>
      <c r="BA103" s="138"/>
      <c r="BB103" s="138"/>
      <c r="BC103" s="138"/>
      <c r="BD103" s="138"/>
      <c r="BE103" s="138"/>
      <c r="BF103" s="138"/>
      <c r="BG103" s="138"/>
      <c r="BH103" s="138"/>
      <c r="BI103" s="138"/>
      <c r="BJ103" s="138"/>
    </row>
    <row r="104" spans="1:62" x14ac:dyDescent="0.15">
      <c r="A104" s="138"/>
      <c r="B104" s="138"/>
      <c r="C104" s="138"/>
      <c r="D104" s="138"/>
      <c r="E104" s="138"/>
      <c r="F104" s="138"/>
      <c r="G104" s="138"/>
      <c r="H104" s="138"/>
      <c r="I104" s="138"/>
      <c r="J104" s="138"/>
      <c r="K104" s="138"/>
      <c r="L104" s="138"/>
      <c r="M104" s="138"/>
      <c r="N104" s="138"/>
      <c r="O104" s="138"/>
      <c r="P104" s="138"/>
      <c r="Q104" s="138"/>
      <c r="R104" s="138"/>
      <c r="S104" s="138"/>
      <c r="T104" s="138"/>
      <c r="U104" s="138"/>
      <c r="V104" s="138"/>
      <c r="W104" s="138"/>
      <c r="X104" s="138"/>
      <c r="Y104" s="138"/>
      <c r="Z104" s="138"/>
      <c r="AA104" s="138"/>
      <c r="AB104" s="138"/>
      <c r="AC104" s="138"/>
      <c r="AD104" s="138"/>
      <c r="AE104" s="138"/>
      <c r="AF104" s="138"/>
      <c r="AG104" s="138"/>
      <c r="AH104" s="138"/>
      <c r="AI104" s="138"/>
      <c r="AJ104" s="138"/>
      <c r="AK104" s="138"/>
      <c r="AL104" s="138"/>
      <c r="AM104" s="138"/>
      <c r="AN104" s="138"/>
      <c r="AO104" s="138"/>
      <c r="AP104" s="138"/>
      <c r="AQ104" s="138"/>
      <c r="AR104" s="138"/>
      <c r="AS104" s="138"/>
      <c r="AT104" s="138"/>
      <c r="AU104" s="138"/>
      <c r="AV104" s="138"/>
      <c r="AW104" s="138"/>
      <c r="AX104" s="138"/>
      <c r="AY104" s="138"/>
      <c r="AZ104" s="138"/>
      <c r="BA104" s="138"/>
      <c r="BB104" s="138"/>
      <c r="BC104" s="138"/>
      <c r="BD104" s="138"/>
      <c r="BE104" s="138"/>
      <c r="BF104" s="138"/>
      <c r="BG104" s="138"/>
      <c r="BH104" s="138"/>
      <c r="BI104" s="138"/>
      <c r="BJ104" s="138"/>
    </row>
    <row r="105" spans="1:62" x14ac:dyDescent="0.15">
      <c r="A105" s="138"/>
      <c r="B105" s="138"/>
      <c r="C105" s="138"/>
      <c r="D105" s="138"/>
      <c r="E105" s="138"/>
      <c r="F105" s="138"/>
      <c r="G105" s="138"/>
      <c r="H105" s="138"/>
      <c r="I105" s="138"/>
      <c r="J105" s="138"/>
      <c r="K105" s="138"/>
      <c r="L105" s="138"/>
      <c r="M105" s="138"/>
      <c r="N105" s="138"/>
      <c r="O105" s="138"/>
      <c r="P105" s="138"/>
      <c r="Q105" s="138"/>
      <c r="R105" s="138"/>
      <c r="S105" s="138"/>
      <c r="T105" s="138"/>
      <c r="U105" s="138"/>
      <c r="V105" s="138"/>
      <c r="W105" s="138"/>
      <c r="X105" s="138"/>
      <c r="Y105" s="138"/>
      <c r="Z105" s="138"/>
      <c r="AA105" s="138"/>
      <c r="AB105" s="138"/>
      <c r="AC105" s="138"/>
      <c r="AD105" s="138"/>
      <c r="AE105" s="138"/>
      <c r="AF105" s="138"/>
      <c r="AG105" s="138"/>
      <c r="AH105" s="138"/>
      <c r="AI105" s="138"/>
      <c r="AJ105" s="138"/>
      <c r="AK105" s="138"/>
      <c r="AL105" s="138"/>
      <c r="AM105" s="138"/>
      <c r="AN105" s="138"/>
      <c r="AO105" s="138"/>
      <c r="AP105" s="138"/>
      <c r="AQ105" s="138"/>
      <c r="AR105" s="138"/>
      <c r="AS105" s="138"/>
      <c r="AT105" s="138"/>
      <c r="AU105" s="138"/>
      <c r="AV105" s="138"/>
      <c r="AW105" s="138"/>
      <c r="AX105" s="138"/>
      <c r="AY105" s="138"/>
      <c r="AZ105" s="138"/>
      <c r="BA105" s="138"/>
      <c r="BB105" s="138"/>
      <c r="BC105" s="138"/>
      <c r="BD105" s="138"/>
      <c r="BE105" s="138"/>
      <c r="BF105" s="138"/>
      <c r="BG105" s="138"/>
      <c r="BH105" s="138"/>
      <c r="BI105" s="138"/>
      <c r="BJ105" s="138"/>
    </row>
    <row r="106" spans="1:62" x14ac:dyDescent="0.15">
      <c r="A106" s="138"/>
      <c r="B106" s="138"/>
      <c r="C106" s="138"/>
      <c r="D106" s="138"/>
      <c r="E106" s="138"/>
      <c r="F106" s="138"/>
      <c r="G106" s="138"/>
      <c r="H106" s="138"/>
      <c r="I106" s="138"/>
      <c r="J106" s="138"/>
      <c r="K106" s="138"/>
      <c r="L106" s="138"/>
      <c r="M106" s="138"/>
      <c r="N106" s="138"/>
      <c r="O106" s="138"/>
      <c r="P106" s="138"/>
      <c r="Q106" s="138"/>
      <c r="R106" s="138"/>
      <c r="S106" s="138"/>
      <c r="T106" s="138"/>
      <c r="U106" s="138"/>
      <c r="V106" s="138"/>
      <c r="W106" s="138"/>
      <c r="X106" s="138"/>
      <c r="Y106" s="138"/>
      <c r="Z106" s="138"/>
      <c r="AA106" s="138"/>
      <c r="AB106" s="138"/>
      <c r="AC106" s="138"/>
      <c r="AD106" s="138"/>
      <c r="AE106" s="138"/>
      <c r="AF106" s="138"/>
      <c r="AG106" s="138"/>
      <c r="AH106" s="138"/>
      <c r="AI106" s="138"/>
      <c r="AJ106" s="138"/>
      <c r="AK106" s="138"/>
      <c r="AL106" s="138"/>
      <c r="AM106" s="138"/>
      <c r="AN106" s="138"/>
      <c r="AO106" s="138"/>
      <c r="AP106" s="138"/>
      <c r="AQ106" s="138"/>
      <c r="AR106" s="138"/>
      <c r="AS106" s="138"/>
      <c r="AT106" s="138"/>
      <c r="AU106" s="138"/>
      <c r="AV106" s="138"/>
      <c r="AW106" s="138"/>
      <c r="AX106" s="138"/>
      <c r="AY106" s="138"/>
      <c r="AZ106" s="138"/>
      <c r="BA106" s="138"/>
      <c r="BB106" s="138"/>
      <c r="BC106" s="138"/>
      <c r="BD106" s="138"/>
      <c r="BE106" s="138"/>
      <c r="BF106" s="138"/>
      <c r="BG106" s="138"/>
      <c r="BH106" s="138"/>
      <c r="BI106" s="138"/>
      <c r="BJ106" s="138"/>
    </row>
    <row r="107" spans="1:62" x14ac:dyDescent="0.15">
      <c r="A107" s="138"/>
      <c r="B107" s="138"/>
      <c r="C107" s="138"/>
      <c r="D107" s="138"/>
      <c r="E107" s="138"/>
      <c r="F107" s="138"/>
      <c r="G107" s="138"/>
      <c r="H107" s="138"/>
      <c r="I107" s="138"/>
      <c r="J107" s="138"/>
      <c r="K107" s="138"/>
      <c r="L107" s="138"/>
      <c r="M107" s="138"/>
      <c r="N107" s="138"/>
      <c r="O107" s="138"/>
      <c r="P107" s="138"/>
      <c r="Q107" s="138"/>
      <c r="R107" s="138"/>
      <c r="S107" s="138"/>
      <c r="T107" s="138"/>
      <c r="U107" s="138"/>
      <c r="V107" s="138"/>
      <c r="W107" s="138"/>
      <c r="X107" s="138"/>
      <c r="Y107" s="138"/>
      <c r="Z107" s="138"/>
      <c r="AA107" s="138"/>
      <c r="AB107" s="138"/>
      <c r="AC107" s="138"/>
      <c r="AD107" s="138"/>
      <c r="AE107" s="138"/>
      <c r="AF107" s="138"/>
      <c r="AG107" s="138"/>
      <c r="AH107" s="138"/>
      <c r="AI107" s="138"/>
      <c r="AJ107" s="138"/>
      <c r="AK107" s="138"/>
      <c r="AL107" s="138"/>
      <c r="AM107" s="138"/>
      <c r="AN107" s="138"/>
      <c r="AO107" s="138"/>
      <c r="AP107" s="138"/>
      <c r="AQ107" s="138"/>
      <c r="AR107" s="138"/>
      <c r="AS107" s="138"/>
      <c r="AT107" s="138"/>
      <c r="AU107" s="138"/>
      <c r="AV107" s="138"/>
      <c r="AW107" s="138"/>
      <c r="AX107" s="138"/>
      <c r="AY107" s="138"/>
      <c r="AZ107" s="138"/>
      <c r="BA107" s="138"/>
      <c r="BB107" s="138"/>
      <c r="BC107" s="138"/>
      <c r="BD107" s="138"/>
      <c r="BE107" s="138"/>
      <c r="BF107" s="138"/>
      <c r="BG107" s="138"/>
      <c r="BH107" s="138"/>
      <c r="BI107" s="138"/>
      <c r="BJ107" s="138"/>
    </row>
    <row r="108" spans="1:62" x14ac:dyDescent="0.15">
      <c r="A108" s="138"/>
      <c r="B108" s="138"/>
      <c r="C108" s="138"/>
      <c r="D108" s="138"/>
      <c r="E108" s="138"/>
      <c r="F108" s="138"/>
      <c r="G108" s="138"/>
      <c r="H108" s="138"/>
      <c r="I108" s="138"/>
      <c r="J108" s="138"/>
      <c r="K108" s="138"/>
      <c r="L108" s="138"/>
      <c r="M108" s="138"/>
      <c r="N108" s="138"/>
      <c r="O108" s="138"/>
      <c r="P108" s="138"/>
      <c r="Q108" s="138"/>
      <c r="R108" s="138"/>
      <c r="S108" s="138"/>
      <c r="T108" s="138"/>
      <c r="U108" s="138"/>
      <c r="V108" s="138"/>
      <c r="W108" s="138"/>
      <c r="X108" s="138"/>
      <c r="Y108" s="138"/>
      <c r="Z108" s="138"/>
      <c r="AA108" s="138"/>
      <c r="AB108" s="138"/>
      <c r="AC108" s="138"/>
      <c r="AD108" s="138"/>
      <c r="AE108" s="138"/>
      <c r="AF108" s="138"/>
      <c r="AG108" s="138"/>
      <c r="AH108" s="138"/>
      <c r="AI108" s="138"/>
      <c r="AJ108" s="138"/>
      <c r="AK108" s="138"/>
      <c r="AL108" s="138"/>
      <c r="AM108" s="138"/>
      <c r="AN108" s="138"/>
      <c r="AO108" s="138"/>
      <c r="AP108" s="138"/>
      <c r="AQ108" s="138"/>
      <c r="AR108" s="138"/>
      <c r="AS108" s="138"/>
      <c r="AT108" s="138"/>
      <c r="AU108" s="138"/>
      <c r="AV108" s="138"/>
      <c r="AW108" s="138"/>
      <c r="AX108" s="138"/>
      <c r="AY108" s="138"/>
      <c r="AZ108" s="138"/>
      <c r="BA108" s="138"/>
      <c r="BB108" s="138"/>
      <c r="BC108" s="138"/>
      <c r="BD108" s="138"/>
      <c r="BE108" s="138"/>
      <c r="BF108" s="138"/>
      <c r="BG108" s="138"/>
      <c r="BH108" s="138"/>
      <c r="BI108" s="138"/>
      <c r="BJ108" s="138"/>
    </row>
    <row r="109" spans="1:62" x14ac:dyDescent="0.15">
      <c r="A109" s="138"/>
      <c r="B109" s="138"/>
      <c r="C109" s="138"/>
      <c r="D109" s="138"/>
      <c r="E109" s="138"/>
      <c r="F109" s="138"/>
      <c r="G109" s="138"/>
      <c r="H109" s="138"/>
      <c r="I109" s="138"/>
      <c r="J109" s="138"/>
      <c r="K109" s="138"/>
      <c r="L109" s="138"/>
      <c r="M109" s="138"/>
      <c r="N109" s="138"/>
      <c r="O109" s="138"/>
      <c r="P109" s="138"/>
      <c r="Q109" s="138"/>
      <c r="R109" s="138"/>
      <c r="S109" s="138"/>
      <c r="T109" s="138"/>
      <c r="U109" s="138"/>
      <c r="V109" s="138"/>
      <c r="W109" s="138"/>
      <c r="X109" s="138"/>
      <c r="Y109" s="138"/>
      <c r="Z109" s="138"/>
      <c r="AA109" s="138"/>
      <c r="AB109" s="138"/>
      <c r="AC109" s="138"/>
      <c r="AD109" s="138"/>
      <c r="AE109" s="138"/>
      <c r="AF109" s="138"/>
      <c r="AG109" s="138"/>
      <c r="AH109" s="138"/>
      <c r="AI109" s="138"/>
      <c r="AJ109" s="138"/>
      <c r="AK109" s="138"/>
      <c r="AL109" s="138"/>
      <c r="AM109" s="138"/>
      <c r="AN109" s="138"/>
      <c r="AO109" s="138"/>
      <c r="AP109" s="138"/>
      <c r="AQ109" s="138"/>
      <c r="AR109" s="138"/>
      <c r="AS109" s="138"/>
      <c r="AT109" s="138"/>
      <c r="AU109" s="138"/>
      <c r="AV109" s="138"/>
      <c r="AW109" s="138"/>
      <c r="AX109" s="138"/>
      <c r="AY109" s="138"/>
      <c r="AZ109" s="138"/>
      <c r="BA109" s="138"/>
      <c r="BB109" s="138"/>
      <c r="BC109" s="138"/>
      <c r="BD109" s="138"/>
      <c r="BE109" s="138"/>
      <c r="BF109" s="138"/>
      <c r="BG109" s="138"/>
      <c r="BH109" s="138"/>
      <c r="BI109" s="138"/>
      <c r="BJ109" s="138"/>
    </row>
    <row r="110" spans="1:62" x14ac:dyDescent="0.15">
      <c r="A110" s="138"/>
      <c r="B110" s="138"/>
      <c r="C110" s="138"/>
      <c r="D110" s="138"/>
      <c r="E110" s="138"/>
      <c r="F110" s="138"/>
      <c r="G110" s="138"/>
      <c r="H110" s="138"/>
      <c r="I110" s="138"/>
      <c r="J110" s="138"/>
      <c r="K110" s="138"/>
      <c r="L110" s="138"/>
      <c r="M110" s="138"/>
      <c r="N110" s="138"/>
      <c r="O110" s="138"/>
      <c r="P110" s="138"/>
      <c r="Q110" s="138"/>
      <c r="R110" s="138"/>
      <c r="S110" s="138"/>
      <c r="T110" s="138"/>
      <c r="U110" s="138"/>
      <c r="V110" s="138"/>
      <c r="W110" s="138"/>
      <c r="X110" s="138"/>
      <c r="Y110" s="138"/>
      <c r="Z110" s="138"/>
      <c r="AA110" s="138"/>
      <c r="AB110" s="138"/>
      <c r="AC110" s="138"/>
      <c r="AD110" s="138"/>
      <c r="AE110" s="138"/>
      <c r="AF110" s="138"/>
      <c r="AG110" s="138"/>
      <c r="AH110" s="138"/>
      <c r="AI110" s="138"/>
      <c r="AJ110" s="138"/>
      <c r="AK110" s="138"/>
      <c r="AL110" s="138"/>
      <c r="AM110" s="138"/>
      <c r="AN110" s="138"/>
      <c r="AO110" s="138"/>
      <c r="AP110" s="138"/>
      <c r="AQ110" s="138"/>
      <c r="AR110" s="138"/>
      <c r="AS110" s="138"/>
      <c r="AT110" s="138"/>
      <c r="AU110" s="138"/>
      <c r="AV110" s="138"/>
      <c r="AW110" s="138"/>
      <c r="AX110" s="138"/>
      <c r="AY110" s="138"/>
      <c r="AZ110" s="138"/>
      <c r="BA110" s="138"/>
      <c r="BB110" s="138"/>
      <c r="BC110" s="138"/>
      <c r="BD110" s="138"/>
      <c r="BE110" s="138"/>
      <c r="BF110" s="138"/>
      <c r="BG110" s="138"/>
      <c r="BH110" s="138"/>
      <c r="BI110" s="138"/>
      <c r="BJ110" s="138"/>
    </row>
    <row r="111" spans="1:62" x14ac:dyDescent="0.15">
      <c r="A111" s="138"/>
      <c r="B111" s="138"/>
      <c r="C111" s="138"/>
      <c r="D111" s="138"/>
      <c r="E111" s="138"/>
      <c r="F111" s="138"/>
      <c r="G111" s="138"/>
      <c r="H111" s="138"/>
      <c r="I111" s="138"/>
      <c r="J111" s="138"/>
      <c r="K111" s="138"/>
      <c r="L111" s="138"/>
      <c r="M111" s="138"/>
      <c r="N111" s="138"/>
      <c r="O111" s="138"/>
      <c r="P111" s="138"/>
      <c r="Q111" s="138"/>
      <c r="R111" s="138"/>
      <c r="S111" s="138"/>
      <c r="T111" s="138"/>
      <c r="U111" s="138"/>
      <c r="V111" s="138"/>
      <c r="W111" s="138"/>
      <c r="X111" s="138"/>
      <c r="Y111" s="138"/>
      <c r="Z111" s="138"/>
      <c r="AA111" s="138"/>
      <c r="AB111" s="138"/>
      <c r="AC111" s="138"/>
      <c r="AD111" s="138"/>
      <c r="AE111" s="138"/>
      <c r="AF111" s="138"/>
      <c r="AG111" s="138"/>
      <c r="AH111" s="138"/>
      <c r="AI111" s="138"/>
      <c r="AJ111" s="138"/>
      <c r="AK111" s="138"/>
      <c r="AL111" s="138"/>
      <c r="AM111" s="138"/>
      <c r="AN111" s="138"/>
      <c r="AO111" s="138"/>
      <c r="AP111" s="138"/>
      <c r="AQ111" s="138"/>
      <c r="AR111" s="138"/>
      <c r="AS111" s="138"/>
      <c r="AT111" s="138"/>
      <c r="AU111" s="138"/>
      <c r="AV111" s="138"/>
      <c r="AW111" s="138"/>
      <c r="AX111" s="138"/>
      <c r="AY111" s="138"/>
      <c r="AZ111" s="138"/>
      <c r="BA111" s="138"/>
      <c r="BB111" s="138"/>
      <c r="BC111" s="138"/>
      <c r="BD111" s="138"/>
      <c r="BE111" s="138"/>
      <c r="BF111" s="138"/>
      <c r="BG111" s="138"/>
      <c r="BH111" s="138"/>
      <c r="BI111" s="138"/>
      <c r="BJ111" s="138"/>
    </row>
    <row r="112" spans="1:62" x14ac:dyDescent="0.15">
      <c r="A112" s="138"/>
      <c r="B112" s="138"/>
      <c r="C112" s="138"/>
      <c r="D112" s="138"/>
      <c r="E112" s="138"/>
      <c r="F112" s="138"/>
      <c r="G112" s="138"/>
      <c r="H112" s="138"/>
      <c r="I112" s="138"/>
      <c r="J112" s="138"/>
      <c r="K112" s="138"/>
      <c r="L112" s="138"/>
      <c r="M112" s="138"/>
      <c r="N112" s="138"/>
      <c r="O112" s="138"/>
      <c r="P112" s="138"/>
      <c r="Q112" s="138"/>
      <c r="R112" s="138"/>
      <c r="S112" s="138"/>
      <c r="T112" s="138"/>
      <c r="U112" s="138"/>
      <c r="V112" s="138"/>
      <c r="W112" s="138"/>
      <c r="X112" s="138"/>
      <c r="Y112" s="138"/>
      <c r="Z112" s="138"/>
      <c r="AA112" s="138"/>
      <c r="AB112" s="138"/>
      <c r="AC112" s="138"/>
      <c r="AD112" s="138"/>
      <c r="AE112" s="138"/>
      <c r="AF112" s="138"/>
      <c r="AG112" s="138"/>
      <c r="AH112" s="138"/>
      <c r="AI112" s="138"/>
      <c r="AJ112" s="138"/>
      <c r="AK112" s="138"/>
      <c r="AL112" s="138"/>
      <c r="AM112" s="138"/>
      <c r="AN112" s="138"/>
      <c r="AO112" s="138"/>
      <c r="AP112" s="138"/>
      <c r="AQ112" s="138"/>
      <c r="AR112" s="138"/>
      <c r="AS112" s="138"/>
      <c r="AT112" s="138"/>
      <c r="AU112" s="138"/>
      <c r="AV112" s="138"/>
      <c r="AW112" s="138"/>
      <c r="AX112" s="138"/>
      <c r="AY112" s="138"/>
      <c r="AZ112" s="138"/>
      <c r="BA112" s="138"/>
      <c r="BB112" s="138"/>
      <c r="BC112" s="138"/>
      <c r="BD112" s="138"/>
      <c r="BE112" s="138"/>
      <c r="BF112" s="138"/>
      <c r="BG112" s="138"/>
      <c r="BH112" s="138"/>
      <c r="BI112" s="138"/>
      <c r="BJ112" s="138"/>
    </row>
    <row r="113" spans="1:62" x14ac:dyDescent="0.15">
      <c r="A113" s="138"/>
      <c r="B113" s="138"/>
      <c r="C113" s="138"/>
      <c r="D113" s="138"/>
      <c r="E113" s="138"/>
      <c r="F113" s="138"/>
      <c r="G113" s="138"/>
      <c r="H113" s="138"/>
      <c r="I113" s="138"/>
      <c r="J113" s="138"/>
      <c r="K113" s="138"/>
      <c r="L113" s="138"/>
      <c r="M113" s="138"/>
      <c r="N113" s="138"/>
      <c r="O113" s="138"/>
      <c r="P113" s="138"/>
      <c r="Q113" s="138"/>
      <c r="R113" s="138"/>
      <c r="S113" s="138"/>
      <c r="T113" s="138"/>
      <c r="U113" s="138"/>
      <c r="V113" s="138"/>
      <c r="W113" s="138"/>
      <c r="X113" s="138"/>
      <c r="Y113" s="138"/>
      <c r="Z113" s="138"/>
      <c r="AA113" s="138"/>
      <c r="AB113" s="138"/>
      <c r="AC113" s="138"/>
      <c r="AD113" s="138"/>
      <c r="AE113" s="138"/>
      <c r="AF113" s="138"/>
      <c r="AG113" s="138"/>
      <c r="AH113" s="138"/>
      <c r="AI113" s="138"/>
      <c r="AJ113" s="138"/>
      <c r="AK113" s="138"/>
      <c r="AL113" s="138"/>
      <c r="AM113" s="138"/>
      <c r="AN113" s="138"/>
      <c r="AO113" s="138"/>
      <c r="AP113" s="138"/>
      <c r="AQ113" s="138"/>
      <c r="AR113" s="138"/>
      <c r="AS113" s="138"/>
      <c r="AT113" s="138"/>
      <c r="AU113" s="138"/>
      <c r="AV113" s="138"/>
      <c r="AW113" s="138"/>
      <c r="AX113" s="138"/>
      <c r="AY113" s="138"/>
      <c r="AZ113" s="138"/>
      <c r="BA113" s="138"/>
      <c r="BB113" s="138"/>
      <c r="BC113" s="138"/>
      <c r="BD113" s="138"/>
      <c r="BE113" s="138"/>
      <c r="BF113" s="138"/>
      <c r="BG113" s="138"/>
      <c r="BH113" s="138"/>
      <c r="BI113" s="138"/>
      <c r="BJ113" s="138"/>
    </row>
  </sheetData>
  <mergeCells count="3">
    <mergeCell ref="X22:AD22"/>
    <mergeCell ref="R4:AG4"/>
    <mergeCell ref="B58:AH58"/>
  </mergeCells>
  <phoneticPr fontId="0" type="noConversion"/>
  <printOptions horizontalCentered="1" verticalCentered="1"/>
  <pageMargins left="0.25" right="0.25" top="0.25" bottom="0.25" header="0.23" footer="0.28000000000000003"/>
  <pageSetup scale="55"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CM148"/>
  <sheetViews>
    <sheetView showGridLines="0" zoomScale="80" workbookViewId="0"/>
  </sheetViews>
  <sheetFormatPr baseColWidth="10" defaultColWidth="8.83203125" defaultRowHeight="13" x14ac:dyDescent="0.15"/>
  <cols>
    <col min="1" max="1" width="1" customWidth="1"/>
    <col min="2" max="2" width="1.33203125" style="31" customWidth="1"/>
    <col min="3" max="3" width="8.33203125" customWidth="1"/>
    <col min="4" max="4" width="1.6640625" customWidth="1"/>
    <col min="5" max="5" width="40.83203125" customWidth="1"/>
    <col min="6" max="6" width="28.6640625" customWidth="1"/>
    <col min="7" max="7" width="11.6640625" customWidth="1"/>
    <col min="8" max="8" width="14.6640625" customWidth="1"/>
    <col min="9" max="9" width="7.6640625" customWidth="1"/>
    <col min="10" max="50" width="2.6640625" customWidth="1"/>
    <col min="51" max="52" width="1.33203125" customWidth="1"/>
    <col min="53" max="76" width="2.5" style="32" customWidth="1"/>
  </cols>
  <sheetData>
    <row r="1" spans="2:91" ht="48" customHeight="1" x14ac:dyDescent="0.25">
      <c r="B1" s="5" t="s">
        <v>88</v>
      </c>
      <c r="C1" s="5"/>
      <c r="E1" s="5"/>
      <c r="F1" s="5"/>
      <c r="G1" s="5"/>
      <c r="H1" s="5"/>
      <c r="BA1" s="138"/>
      <c r="BB1" s="138"/>
      <c r="BC1" s="138"/>
      <c r="BD1" s="138"/>
      <c r="BE1" s="138"/>
      <c r="BF1" s="138"/>
      <c r="BG1" s="138"/>
      <c r="BH1" s="138"/>
      <c r="BI1" s="138"/>
      <c r="BJ1" s="138"/>
      <c r="BK1" s="138"/>
      <c r="BL1" s="138"/>
      <c r="BM1" s="138"/>
      <c r="BN1" s="138"/>
      <c r="BO1" s="138"/>
      <c r="BP1" s="138"/>
      <c r="BQ1" s="138"/>
      <c r="BR1" s="138"/>
      <c r="BS1" s="138"/>
      <c r="BT1" s="138"/>
      <c r="BU1" s="138"/>
      <c r="BV1" s="138"/>
      <c r="BW1" s="138"/>
      <c r="BX1" s="138"/>
      <c r="BY1" s="138"/>
      <c r="BZ1" s="138"/>
      <c r="CA1" s="138"/>
      <c r="CB1" s="138"/>
      <c r="CC1" s="138"/>
      <c r="CD1" s="138"/>
      <c r="CE1" s="138"/>
      <c r="CF1" s="138"/>
      <c r="CG1" s="138"/>
      <c r="CH1" s="138"/>
      <c r="CI1" s="138"/>
      <c r="CJ1" s="138"/>
      <c r="CK1" s="138"/>
      <c r="CL1" s="138"/>
      <c r="CM1" s="138"/>
    </row>
    <row r="2" spans="2:91" ht="15" customHeight="1" x14ac:dyDescent="0.15">
      <c r="C2" s="10" t="s">
        <v>93</v>
      </c>
      <c r="D2" s="10"/>
      <c r="E2" s="83"/>
      <c r="F2" s="83"/>
      <c r="G2" s="83"/>
      <c r="H2" s="83"/>
      <c r="BA2" s="138"/>
      <c r="BB2" s="138"/>
      <c r="BC2" s="138"/>
      <c r="BD2" s="138"/>
      <c r="BE2" s="138"/>
      <c r="BF2" s="138"/>
      <c r="BG2" s="138"/>
      <c r="BH2" s="138"/>
      <c r="BI2" s="138"/>
      <c r="BJ2" s="138"/>
      <c r="BK2" s="138"/>
      <c r="BL2" s="138"/>
      <c r="BM2" s="138"/>
      <c r="BN2" s="138"/>
      <c r="BO2" s="138"/>
      <c r="BP2" s="138"/>
      <c r="BQ2" s="138"/>
      <c r="BR2" s="138"/>
      <c r="BS2" s="138"/>
      <c r="BT2" s="138"/>
      <c r="BU2" s="138"/>
      <c r="BV2" s="138"/>
      <c r="BW2" s="138"/>
      <c r="BX2" s="138"/>
      <c r="BY2" s="138"/>
      <c r="BZ2" s="138"/>
      <c r="CA2" s="138"/>
      <c r="CB2" s="138"/>
      <c r="CC2" s="138"/>
      <c r="CD2" s="138"/>
      <c r="CE2" s="138"/>
      <c r="CF2" s="138"/>
      <c r="CG2" s="138"/>
      <c r="CH2" s="138"/>
      <c r="CI2" s="138"/>
      <c r="CJ2" s="138"/>
      <c r="CK2" s="138"/>
      <c r="CL2" s="138"/>
      <c r="CM2" s="138"/>
    </row>
    <row r="3" spans="2:91" ht="15" customHeight="1" x14ac:dyDescent="0.15">
      <c r="C3" s="10" t="s">
        <v>94</v>
      </c>
      <c r="D3" s="10"/>
      <c r="E3" s="83"/>
      <c r="F3" s="83"/>
      <c r="G3" s="83"/>
      <c r="H3" s="83"/>
      <c r="BA3" s="138"/>
      <c r="BB3" s="138"/>
      <c r="BC3" s="138"/>
      <c r="BD3" s="138"/>
      <c r="BE3" s="138"/>
      <c r="BF3" s="138"/>
      <c r="BG3" s="138"/>
      <c r="BH3" s="138"/>
      <c r="BI3" s="138"/>
      <c r="BJ3" s="138"/>
      <c r="BK3" s="138"/>
      <c r="BL3" s="138"/>
      <c r="BM3" s="138"/>
      <c r="BN3" s="138"/>
      <c r="BO3" s="138"/>
      <c r="BP3" s="138"/>
      <c r="BQ3" s="138"/>
      <c r="BR3" s="138"/>
      <c r="BS3" s="138"/>
      <c r="BT3" s="138"/>
      <c r="BU3" s="138"/>
      <c r="BV3" s="138"/>
      <c r="BW3" s="138"/>
      <c r="BX3" s="138"/>
      <c r="BY3" s="138"/>
      <c r="BZ3" s="138"/>
      <c r="CA3" s="138"/>
      <c r="CB3" s="138"/>
      <c r="CC3" s="138"/>
      <c r="CD3" s="138"/>
      <c r="CE3" s="138"/>
      <c r="CF3" s="138"/>
      <c r="CG3" s="138"/>
      <c r="CH3" s="138"/>
      <c r="CI3" s="138"/>
      <c r="CJ3" s="138"/>
      <c r="CK3" s="138"/>
      <c r="CL3" s="138"/>
      <c r="CM3" s="138"/>
    </row>
    <row r="4" spans="2:91" ht="15" customHeight="1" x14ac:dyDescent="0.15">
      <c r="C4" s="4" t="s">
        <v>110</v>
      </c>
      <c r="D4" s="83"/>
      <c r="E4" s="83"/>
      <c r="F4" s="83"/>
      <c r="G4" s="83"/>
      <c r="H4" s="83"/>
      <c r="BA4" s="138"/>
      <c r="BB4" s="138"/>
      <c r="BC4" s="138"/>
      <c r="BD4" s="138"/>
      <c r="BE4" s="138"/>
      <c r="BF4" s="138"/>
      <c r="BG4" s="138"/>
      <c r="BH4" s="138"/>
      <c r="BI4" s="138"/>
      <c r="BJ4" s="138"/>
      <c r="BK4" s="138"/>
      <c r="BL4" s="138"/>
      <c r="BM4" s="138"/>
      <c r="BN4" s="138"/>
      <c r="BO4" s="138"/>
      <c r="BP4" s="138"/>
      <c r="BQ4" s="138"/>
      <c r="BR4" s="138"/>
      <c r="BS4" s="138"/>
      <c r="BT4" s="138"/>
      <c r="BU4" s="138"/>
      <c r="BV4" s="138"/>
      <c r="BW4" s="138"/>
      <c r="BX4" s="138"/>
      <c r="BY4" s="138"/>
      <c r="BZ4" s="138"/>
      <c r="CA4" s="138"/>
      <c r="CB4" s="138"/>
      <c r="CC4" s="138"/>
      <c r="CD4" s="138"/>
      <c r="CE4" s="138"/>
      <c r="CF4" s="138"/>
      <c r="CG4" s="138"/>
      <c r="CH4" s="138"/>
      <c r="CI4" s="138"/>
      <c r="CJ4" s="138"/>
      <c r="CK4" s="138"/>
      <c r="CL4" s="138"/>
      <c r="CM4" s="138"/>
    </row>
    <row r="5" spans="2:91" ht="18" customHeight="1" x14ac:dyDescent="0.15">
      <c r="C5" s="83"/>
      <c r="D5" s="83"/>
      <c r="BA5" s="138"/>
      <c r="BB5" s="138"/>
      <c r="BC5" s="138"/>
      <c r="BD5" s="138"/>
      <c r="BE5" s="138"/>
      <c r="BF5" s="138"/>
      <c r="BG5" s="138"/>
      <c r="BH5" s="138"/>
      <c r="BI5" s="138"/>
      <c r="BJ5" s="138"/>
      <c r="BK5" s="138"/>
      <c r="BL5" s="138"/>
      <c r="BM5" s="138"/>
      <c r="BN5" s="138"/>
      <c r="BO5" s="138"/>
      <c r="BP5" s="138"/>
      <c r="BQ5" s="138"/>
      <c r="BR5" s="138"/>
      <c r="BS5" s="138"/>
      <c r="BT5" s="138"/>
      <c r="BU5" s="138"/>
      <c r="BV5" s="138"/>
      <c r="BW5" s="138"/>
      <c r="BX5" s="138"/>
      <c r="BY5" s="138"/>
      <c r="BZ5" s="138"/>
      <c r="CA5" s="138"/>
      <c r="CB5" s="138"/>
      <c r="CC5" s="138"/>
      <c r="CD5" s="138"/>
      <c r="CE5" s="138"/>
      <c r="CF5" s="138"/>
      <c r="CG5" s="138"/>
      <c r="CH5" s="138"/>
      <c r="CI5" s="138"/>
      <c r="CJ5" s="138"/>
      <c r="CK5" s="138"/>
      <c r="CL5" s="138"/>
      <c r="CM5" s="138"/>
    </row>
    <row r="6" spans="2:91" ht="15" customHeight="1" x14ac:dyDescent="0.2">
      <c r="B6" s="84" t="s">
        <v>7</v>
      </c>
      <c r="E6" s="85"/>
      <c r="I6" s="227"/>
      <c r="J6" s="227"/>
      <c r="K6" s="227"/>
      <c r="L6" s="227"/>
      <c r="M6" s="227"/>
      <c r="N6" s="227"/>
      <c r="O6" s="227"/>
      <c r="P6" s="367" t="s">
        <v>146</v>
      </c>
      <c r="Q6" s="367"/>
      <c r="R6" s="367"/>
      <c r="S6" s="367"/>
      <c r="T6" s="367"/>
      <c r="U6" s="367"/>
      <c r="V6" s="367"/>
      <c r="W6" s="367"/>
      <c r="X6" s="367"/>
      <c r="Y6" s="367"/>
      <c r="Z6" s="367"/>
      <c r="AA6" s="367"/>
      <c r="AB6" s="367"/>
      <c r="AC6" s="367"/>
      <c r="AD6" s="367"/>
      <c r="AJ6" s="367" t="s">
        <v>148</v>
      </c>
      <c r="AK6" s="367"/>
      <c r="AL6" s="367"/>
      <c r="AM6" s="367"/>
      <c r="AN6" s="367"/>
      <c r="AO6" s="367"/>
      <c r="AP6" s="367"/>
      <c r="AQ6" s="367"/>
      <c r="AR6" s="367"/>
      <c r="AS6" s="367"/>
      <c r="AT6" s="367"/>
      <c r="AU6" s="367"/>
      <c r="AV6" s="367"/>
      <c r="AW6" s="367"/>
      <c r="AX6" s="367"/>
      <c r="BA6" s="138"/>
      <c r="BB6" s="138"/>
      <c r="BC6" s="138"/>
      <c r="BD6" s="138"/>
      <c r="BE6" s="138"/>
      <c r="BF6" s="138"/>
      <c r="BG6" s="138"/>
      <c r="BH6" s="138"/>
      <c r="BI6" s="138"/>
      <c r="BJ6" s="138"/>
      <c r="BK6" s="138"/>
      <c r="BL6" s="138"/>
      <c r="BM6" s="138"/>
      <c r="BN6" s="138"/>
      <c r="BO6" s="138"/>
      <c r="BP6" s="138"/>
      <c r="BQ6" s="138"/>
      <c r="BR6" s="138"/>
      <c r="BS6" s="138"/>
      <c r="BT6" s="138"/>
      <c r="BU6" s="138"/>
      <c r="BV6" s="138"/>
      <c r="BW6" s="138"/>
      <c r="BX6" s="138"/>
      <c r="BY6" s="138"/>
      <c r="BZ6" s="138"/>
      <c r="CA6" s="138"/>
      <c r="CB6" s="138"/>
      <c r="CC6" s="138"/>
      <c r="CD6" s="138"/>
      <c r="CE6" s="138"/>
      <c r="CF6" s="138"/>
      <c r="CG6" s="138"/>
      <c r="CH6" s="138"/>
      <c r="CI6" s="138"/>
      <c r="CJ6" s="138"/>
      <c r="CK6" s="138"/>
      <c r="CL6" s="138"/>
      <c r="CM6" s="138"/>
    </row>
    <row r="7" spans="2:91" ht="15" customHeight="1" x14ac:dyDescent="0.15">
      <c r="C7" s="86" t="s">
        <v>151</v>
      </c>
      <c r="D7" s="87" t="s">
        <v>150</v>
      </c>
      <c r="Q7" s="365" t="s">
        <v>0</v>
      </c>
      <c r="R7" s="365"/>
      <c r="S7" s="365" t="s">
        <v>1</v>
      </c>
      <c r="T7" s="365"/>
      <c r="U7" s="365" t="s">
        <v>2</v>
      </c>
      <c r="V7" s="365"/>
      <c r="W7" s="366" t="s">
        <v>3</v>
      </c>
      <c r="X7" s="366"/>
      <c r="Y7" s="366" t="s">
        <v>4</v>
      </c>
      <c r="Z7" s="366"/>
      <c r="AA7" s="366" t="s">
        <v>5</v>
      </c>
      <c r="AB7" s="366"/>
      <c r="AC7" s="366" t="s">
        <v>6</v>
      </c>
      <c r="AD7" s="366"/>
      <c r="AK7" s="365" t="s">
        <v>0</v>
      </c>
      <c r="AL7" s="365"/>
      <c r="AM7" s="365" t="s">
        <v>1</v>
      </c>
      <c r="AN7" s="365"/>
      <c r="AO7" s="365" t="s">
        <v>2</v>
      </c>
      <c r="AP7" s="365"/>
      <c r="AQ7" s="365" t="s">
        <v>3</v>
      </c>
      <c r="AR7" s="365"/>
      <c r="AS7" s="365" t="s">
        <v>4</v>
      </c>
      <c r="AT7" s="365"/>
      <c r="AU7" s="365" t="s">
        <v>5</v>
      </c>
      <c r="AV7" s="365"/>
      <c r="AW7" s="365" t="s">
        <v>6</v>
      </c>
      <c r="AX7" s="365"/>
      <c r="BA7" s="138"/>
      <c r="BB7" s="138"/>
      <c r="BC7" s="138"/>
      <c r="BD7" s="138"/>
      <c r="BE7" s="138"/>
      <c r="BF7" s="138"/>
      <c r="BG7" s="138"/>
      <c r="BH7" s="138"/>
      <c r="BI7" s="138"/>
      <c r="BJ7" s="138"/>
      <c r="BK7" s="138"/>
      <c r="BL7" s="138"/>
      <c r="BM7" s="138"/>
      <c r="BN7" s="138"/>
      <c r="BO7" s="138"/>
      <c r="BP7" s="138"/>
      <c r="BQ7" s="138"/>
      <c r="BR7" s="138"/>
      <c r="BS7" s="138"/>
      <c r="BT7" s="138"/>
      <c r="BU7" s="138"/>
      <c r="BV7" s="138"/>
      <c r="BW7" s="138"/>
      <c r="BX7" s="138"/>
      <c r="BY7" s="138"/>
      <c r="BZ7" s="138"/>
      <c r="CA7" s="138"/>
      <c r="CB7" s="138"/>
      <c r="CC7" s="138"/>
      <c r="CD7" s="138"/>
      <c r="CE7" s="138"/>
      <c r="CF7" s="138"/>
      <c r="CG7" s="138"/>
      <c r="CH7" s="138"/>
      <c r="CI7" s="138"/>
      <c r="CJ7" s="138"/>
      <c r="CK7" s="138"/>
      <c r="CL7" s="138"/>
      <c r="CM7" s="138"/>
    </row>
    <row r="8" spans="2:91" ht="15" customHeight="1" x14ac:dyDescent="0.15">
      <c r="C8" s="88" t="s">
        <v>153</v>
      </c>
      <c r="D8" s="87" t="s">
        <v>152</v>
      </c>
      <c r="I8" s="89"/>
      <c r="M8" s="368" t="s">
        <v>147</v>
      </c>
      <c r="N8" s="368"/>
      <c r="O8" s="368"/>
      <c r="P8" s="369"/>
      <c r="Q8" s="371">
        <v>26</v>
      </c>
      <c r="R8" s="371"/>
      <c r="S8" s="370">
        <v>27</v>
      </c>
      <c r="T8" s="370"/>
      <c r="U8" s="370">
        <v>28</v>
      </c>
      <c r="V8" s="370"/>
      <c r="W8" s="370">
        <v>29</v>
      </c>
      <c r="X8" s="370"/>
      <c r="Y8" s="370">
        <v>30</v>
      </c>
      <c r="Z8" s="370"/>
      <c r="AA8" s="370">
        <v>31</v>
      </c>
      <c r="AB8" s="370"/>
      <c r="AC8" s="370">
        <v>1</v>
      </c>
      <c r="AD8" s="372"/>
      <c r="AE8" s="3"/>
      <c r="AF8" s="3"/>
      <c r="AG8" s="368" t="s">
        <v>147</v>
      </c>
      <c r="AH8" s="368"/>
      <c r="AI8" s="368"/>
      <c r="AJ8" s="369"/>
      <c r="AK8" s="371">
        <v>27</v>
      </c>
      <c r="AL8" s="371"/>
      <c r="AM8" s="370">
        <v>28</v>
      </c>
      <c r="AN8" s="370"/>
      <c r="AO8" s="370">
        <v>29</v>
      </c>
      <c r="AP8" s="370"/>
      <c r="AQ8" s="370">
        <v>30</v>
      </c>
      <c r="AR8" s="370"/>
      <c r="AS8" s="370">
        <v>31</v>
      </c>
      <c r="AT8" s="370"/>
      <c r="AU8" s="370">
        <v>1</v>
      </c>
      <c r="AV8" s="370"/>
      <c r="AW8" s="370">
        <v>2</v>
      </c>
      <c r="AX8" s="372"/>
      <c r="BA8" s="138"/>
      <c r="BB8" s="138"/>
      <c r="BC8" s="138"/>
      <c r="BD8" s="138"/>
      <c r="BE8" s="138"/>
      <c r="BF8" s="138"/>
      <c r="BG8" s="138"/>
      <c r="BH8" s="138"/>
      <c r="BI8" s="138"/>
      <c r="BJ8" s="138"/>
      <c r="BK8" s="138"/>
      <c r="BL8" s="138"/>
      <c r="BM8" s="138"/>
      <c r="BN8" s="138"/>
      <c r="BO8" s="138"/>
      <c r="BP8" s="138"/>
      <c r="BQ8" s="138"/>
      <c r="BR8" s="138"/>
      <c r="BS8" s="138"/>
      <c r="BT8" s="138"/>
      <c r="BU8" s="138"/>
      <c r="BV8" s="138"/>
      <c r="BW8" s="138"/>
      <c r="BX8" s="138"/>
      <c r="BY8" s="138"/>
      <c r="BZ8" s="138"/>
      <c r="CA8" s="138"/>
      <c r="CB8" s="138"/>
      <c r="CC8" s="138"/>
      <c r="CD8" s="138"/>
      <c r="CE8" s="138"/>
      <c r="CF8" s="138"/>
      <c r="CG8" s="138"/>
      <c r="CH8" s="138"/>
      <c r="CI8" s="138"/>
      <c r="CJ8" s="138"/>
      <c r="CK8" s="138"/>
      <c r="CL8" s="138"/>
      <c r="CM8" s="138"/>
    </row>
    <row r="9" spans="2:91" ht="15" customHeight="1" x14ac:dyDescent="0.15">
      <c r="C9" s="88"/>
      <c r="D9" s="87"/>
      <c r="I9" s="89"/>
      <c r="M9" s="368" t="s">
        <v>100</v>
      </c>
      <c r="N9" s="368"/>
      <c r="O9" s="368"/>
      <c r="P9" s="369"/>
      <c r="Q9" s="351">
        <v>2</v>
      </c>
      <c r="R9" s="351"/>
      <c r="S9" s="350">
        <v>3</v>
      </c>
      <c r="T9" s="350"/>
      <c r="U9" s="350">
        <v>4</v>
      </c>
      <c r="V9" s="350"/>
      <c r="W9" s="350">
        <v>5</v>
      </c>
      <c r="X9" s="350"/>
      <c r="Y9" s="350">
        <v>6</v>
      </c>
      <c r="Z9" s="350"/>
      <c r="AA9" s="350">
        <v>7</v>
      </c>
      <c r="AB9" s="350"/>
      <c r="AC9" s="350">
        <v>8</v>
      </c>
      <c r="AD9" s="373"/>
      <c r="AE9" s="66"/>
      <c r="AF9" s="3"/>
      <c r="AG9" s="368" t="s">
        <v>100</v>
      </c>
      <c r="AH9" s="368"/>
      <c r="AI9" s="368"/>
      <c r="AJ9" s="369"/>
      <c r="AK9" s="351">
        <v>3</v>
      </c>
      <c r="AL9" s="351"/>
      <c r="AM9" s="350">
        <v>4</v>
      </c>
      <c r="AN9" s="350"/>
      <c r="AO9" s="350">
        <v>5</v>
      </c>
      <c r="AP9" s="350"/>
      <c r="AQ9" s="350">
        <v>6</v>
      </c>
      <c r="AR9" s="350"/>
      <c r="AS9" s="350">
        <v>7</v>
      </c>
      <c r="AT9" s="350"/>
      <c r="AU9" s="350">
        <v>8</v>
      </c>
      <c r="AV9" s="350"/>
      <c r="AW9" s="350">
        <v>9</v>
      </c>
      <c r="AX9" s="373"/>
      <c r="BA9" s="138"/>
      <c r="BB9" s="138"/>
      <c r="BC9" s="138"/>
      <c r="BD9" s="138"/>
      <c r="BE9" s="138"/>
      <c r="BF9" s="138"/>
      <c r="BG9" s="138"/>
      <c r="BH9" s="138"/>
      <c r="BI9" s="138"/>
      <c r="BJ9" s="138"/>
      <c r="BK9" s="138"/>
      <c r="BL9" s="138"/>
      <c r="BM9" s="138"/>
      <c r="BN9" s="138"/>
      <c r="BO9" s="138"/>
      <c r="BP9" s="138"/>
      <c r="BQ9" s="138"/>
      <c r="BR9" s="138"/>
      <c r="BS9" s="138"/>
      <c r="BT9" s="138"/>
      <c r="BU9" s="138"/>
      <c r="BV9" s="138"/>
      <c r="BW9" s="138"/>
      <c r="BX9" s="138"/>
      <c r="BY9" s="138"/>
      <c r="BZ9" s="138"/>
      <c r="CA9" s="138"/>
      <c r="CB9" s="138"/>
      <c r="CC9" s="138"/>
      <c r="CD9" s="138"/>
      <c r="CE9" s="138"/>
      <c r="CF9" s="138"/>
      <c r="CG9" s="138"/>
      <c r="CH9" s="138"/>
      <c r="CI9" s="138"/>
      <c r="CJ9" s="138"/>
      <c r="CK9" s="138"/>
      <c r="CL9" s="138"/>
      <c r="CM9" s="138"/>
    </row>
    <row r="10" spans="2:91" ht="15" customHeight="1" x14ac:dyDescent="0.15">
      <c r="C10" s="88"/>
      <c r="D10" s="87"/>
      <c r="I10" s="89"/>
      <c r="M10" s="368" t="s">
        <v>100</v>
      </c>
      <c r="N10" s="368"/>
      <c r="O10" s="368"/>
      <c r="P10" s="369"/>
      <c r="Q10" s="353">
        <v>9</v>
      </c>
      <c r="R10" s="353"/>
      <c r="S10" s="352">
        <v>10</v>
      </c>
      <c r="T10" s="352"/>
      <c r="U10" s="352">
        <v>11</v>
      </c>
      <c r="V10" s="352"/>
      <c r="W10" s="352">
        <v>12</v>
      </c>
      <c r="X10" s="352"/>
      <c r="Y10" s="352">
        <v>13</v>
      </c>
      <c r="Z10" s="352"/>
      <c r="AA10" s="352">
        <v>14</v>
      </c>
      <c r="AB10" s="352"/>
      <c r="AC10" s="352">
        <v>15</v>
      </c>
      <c r="AD10" s="374"/>
      <c r="AE10" s="66"/>
      <c r="AF10" s="3"/>
      <c r="AG10" s="368" t="s">
        <v>100</v>
      </c>
      <c r="AH10" s="368"/>
      <c r="AI10" s="368"/>
      <c r="AJ10" s="369"/>
      <c r="AK10" s="353">
        <v>10</v>
      </c>
      <c r="AL10" s="353"/>
      <c r="AM10" s="352">
        <v>11</v>
      </c>
      <c r="AN10" s="352"/>
      <c r="AO10" s="352">
        <v>12</v>
      </c>
      <c r="AP10" s="352"/>
      <c r="AQ10" s="352">
        <v>13</v>
      </c>
      <c r="AR10" s="352"/>
      <c r="AS10" s="352">
        <v>14</v>
      </c>
      <c r="AT10" s="352"/>
      <c r="AU10" s="352">
        <v>15</v>
      </c>
      <c r="AV10" s="352"/>
      <c r="AW10" s="352">
        <v>16</v>
      </c>
      <c r="AX10" s="374"/>
      <c r="BA10" s="138"/>
      <c r="BB10" s="138"/>
      <c r="BC10" s="138"/>
      <c r="BD10" s="138"/>
      <c r="BE10" s="138"/>
      <c r="BF10" s="138"/>
      <c r="BG10" s="138"/>
      <c r="BH10" s="138"/>
      <c r="BI10" s="138"/>
      <c r="BJ10" s="138"/>
      <c r="BK10" s="138"/>
      <c r="BL10" s="138"/>
      <c r="BM10" s="138"/>
      <c r="BN10" s="138"/>
      <c r="BO10" s="138"/>
      <c r="BP10" s="138"/>
      <c r="BQ10" s="138"/>
      <c r="BR10" s="138"/>
      <c r="BS10" s="138"/>
      <c r="BT10" s="138"/>
      <c r="BU10" s="138"/>
      <c r="BV10" s="138"/>
      <c r="BW10" s="138"/>
      <c r="BX10" s="138"/>
      <c r="BY10" s="138"/>
      <c r="BZ10" s="138"/>
      <c r="CA10" s="138"/>
      <c r="CB10" s="138"/>
      <c r="CC10" s="138"/>
      <c r="CD10" s="138"/>
      <c r="CE10" s="138"/>
      <c r="CF10" s="138"/>
      <c r="CG10" s="138"/>
      <c r="CH10" s="138"/>
      <c r="CI10" s="138"/>
      <c r="CJ10" s="138"/>
      <c r="CK10" s="138"/>
      <c r="CL10" s="138"/>
      <c r="CM10" s="138"/>
    </row>
    <row r="11" spans="2:91" ht="15" customHeight="1" x14ac:dyDescent="0.15">
      <c r="I11" s="89"/>
      <c r="M11" s="368" t="s">
        <v>100</v>
      </c>
      <c r="N11" s="368"/>
      <c r="O11" s="368"/>
      <c r="P11" s="369"/>
      <c r="Q11" s="351">
        <v>16</v>
      </c>
      <c r="R11" s="351"/>
      <c r="S11" s="350">
        <v>17</v>
      </c>
      <c r="T11" s="350"/>
      <c r="U11" s="350">
        <v>18</v>
      </c>
      <c r="V11" s="350"/>
      <c r="W11" s="350">
        <v>19</v>
      </c>
      <c r="X11" s="350"/>
      <c r="Y11" s="350">
        <v>20</v>
      </c>
      <c r="Z11" s="350"/>
      <c r="AA11" s="350">
        <v>21</v>
      </c>
      <c r="AB11" s="350"/>
      <c r="AC11" s="350">
        <v>22</v>
      </c>
      <c r="AD11" s="373"/>
      <c r="AE11" s="66"/>
      <c r="AF11" s="3"/>
      <c r="AG11" s="368" t="s">
        <v>100</v>
      </c>
      <c r="AH11" s="368"/>
      <c r="AI11" s="368"/>
      <c r="AJ11" s="369"/>
      <c r="AK11" s="351">
        <v>17</v>
      </c>
      <c r="AL11" s="351"/>
      <c r="AM11" s="350">
        <v>18</v>
      </c>
      <c r="AN11" s="350"/>
      <c r="AO11" s="350">
        <v>19</v>
      </c>
      <c r="AP11" s="350"/>
      <c r="AQ11" s="350">
        <v>20</v>
      </c>
      <c r="AR11" s="350"/>
      <c r="AS11" s="350">
        <v>21</v>
      </c>
      <c r="AT11" s="350"/>
      <c r="AU11" s="350">
        <v>22</v>
      </c>
      <c r="AV11" s="350"/>
      <c r="AW11" s="350">
        <v>23</v>
      </c>
      <c r="AX11" s="373"/>
      <c r="BA11" s="138"/>
      <c r="BB11" s="138"/>
      <c r="BC11" s="138"/>
      <c r="BD11" s="138"/>
      <c r="BE11" s="138"/>
      <c r="BF11" s="138"/>
      <c r="BG11" s="138"/>
      <c r="BH11" s="138"/>
      <c r="BI11" s="138"/>
      <c r="BJ11" s="138"/>
      <c r="BK11" s="138"/>
      <c r="BL11" s="138"/>
      <c r="BM11" s="138"/>
      <c r="BN11" s="138"/>
      <c r="BO11" s="138"/>
      <c r="BP11" s="138"/>
      <c r="BQ11" s="138"/>
      <c r="BR11" s="138"/>
      <c r="BS11" s="138"/>
      <c r="BT11" s="138"/>
      <c r="BU11" s="138"/>
      <c r="BV11" s="138"/>
      <c r="BW11" s="138"/>
      <c r="BX11" s="138"/>
      <c r="BY11" s="138"/>
      <c r="BZ11" s="138"/>
      <c r="CA11" s="138"/>
      <c r="CB11" s="138"/>
      <c r="CC11" s="138"/>
      <c r="CD11" s="138"/>
      <c r="CE11" s="138"/>
      <c r="CF11" s="138"/>
      <c r="CG11" s="138"/>
      <c r="CH11" s="138"/>
      <c r="CI11" s="138"/>
      <c r="CJ11" s="138"/>
      <c r="CK11" s="138"/>
      <c r="CL11" s="138"/>
      <c r="CM11" s="138"/>
    </row>
    <row r="12" spans="2:91" ht="15" customHeight="1" x14ac:dyDescent="0.15">
      <c r="B12" s="84"/>
      <c r="I12" s="89"/>
      <c r="M12" s="368" t="s">
        <v>100</v>
      </c>
      <c r="N12" s="368"/>
      <c r="O12" s="368"/>
      <c r="P12" s="369"/>
      <c r="Q12" s="353">
        <v>23</v>
      </c>
      <c r="R12" s="353"/>
      <c r="S12" s="352">
        <v>24</v>
      </c>
      <c r="T12" s="352"/>
      <c r="U12" s="352">
        <v>25</v>
      </c>
      <c r="V12" s="352"/>
      <c r="W12" s="352">
        <v>26</v>
      </c>
      <c r="X12" s="352"/>
      <c r="Y12" s="352">
        <v>27</v>
      </c>
      <c r="Z12" s="352"/>
      <c r="AA12" s="352">
        <v>28</v>
      </c>
      <c r="AB12" s="352"/>
      <c r="AC12" s="352">
        <v>29</v>
      </c>
      <c r="AD12" s="374"/>
      <c r="AE12" s="66"/>
      <c r="AF12" s="3"/>
      <c r="AG12" s="368" t="s">
        <v>149</v>
      </c>
      <c r="AH12" s="368"/>
      <c r="AI12" s="368"/>
      <c r="AJ12" s="369"/>
      <c r="AK12" s="353">
        <v>24</v>
      </c>
      <c r="AL12" s="353"/>
      <c r="AM12" s="352">
        <v>25</v>
      </c>
      <c r="AN12" s="352"/>
      <c r="AO12" s="352">
        <v>26</v>
      </c>
      <c r="AP12" s="352"/>
      <c r="AQ12" s="352">
        <v>27</v>
      </c>
      <c r="AR12" s="352"/>
      <c r="AS12" s="352">
        <v>28</v>
      </c>
      <c r="AT12" s="352"/>
      <c r="AU12" s="352">
        <v>1</v>
      </c>
      <c r="AV12" s="352"/>
      <c r="AW12" s="352">
        <v>2</v>
      </c>
      <c r="AX12" s="374"/>
      <c r="BA12" s="138"/>
      <c r="BB12" s="138"/>
      <c r="BC12" s="138"/>
      <c r="BD12" s="138"/>
      <c r="BE12" s="138"/>
      <c r="BF12" s="138"/>
      <c r="BG12" s="138"/>
      <c r="BH12" s="138"/>
      <c r="BI12" s="138"/>
      <c r="BJ12" s="138"/>
      <c r="BK12" s="138"/>
      <c r="BL12" s="138"/>
      <c r="BM12" s="138"/>
      <c r="BN12" s="138"/>
      <c r="BO12" s="138"/>
      <c r="BP12" s="138"/>
      <c r="BQ12" s="138"/>
      <c r="BR12" s="138"/>
      <c r="BS12" s="138"/>
      <c r="BT12" s="138"/>
      <c r="BU12" s="138"/>
      <c r="BV12" s="138"/>
      <c r="BW12" s="138"/>
      <c r="BX12" s="138"/>
      <c r="BY12" s="138"/>
      <c r="BZ12" s="138"/>
      <c r="CA12" s="138"/>
      <c r="CB12" s="138"/>
      <c r="CC12" s="138"/>
      <c r="CD12" s="138"/>
      <c r="CE12" s="138"/>
      <c r="CF12" s="138"/>
      <c r="CG12" s="138"/>
      <c r="CH12" s="138"/>
      <c r="CI12" s="138"/>
      <c r="CJ12" s="138"/>
      <c r="CK12" s="138"/>
      <c r="CL12" s="138"/>
      <c r="CM12" s="138"/>
    </row>
    <row r="13" spans="2:91" ht="15" customHeight="1" x14ac:dyDescent="0.15">
      <c r="C13" s="90"/>
      <c r="D13" s="91"/>
      <c r="I13" s="89"/>
      <c r="M13" s="368" t="s">
        <v>97</v>
      </c>
      <c r="N13" s="368"/>
      <c r="O13" s="368"/>
      <c r="P13" s="369"/>
      <c r="Q13" s="377">
        <v>1</v>
      </c>
      <c r="R13" s="377"/>
      <c r="S13" s="375">
        <v>2</v>
      </c>
      <c r="T13" s="375"/>
      <c r="U13" s="375">
        <v>3</v>
      </c>
      <c r="V13" s="375"/>
      <c r="W13" s="375">
        <v>4</v>
      </c>
      <c r="X13" s="375"/>
      <c r="Y13" s="375">
        <v>5</v>
      </c>
      <c r="Z13" s="375"/>
      <c r="AA13" s="375">
        <v>6</v>
      </c>
      <c r="AB13" s="375"/>
      <c r="AC13" s="375">
        <v>7</v>
      </c>
      <c r="AD13" s="376"/>
      <c r="AE13" s="66"/>
      <c r="AF13" s="3"/>
      <c r="AG13" s="368" t="s">
        <v>97</v>
      </c>
      <c r="AH13" s="368"/>
      <c r="AI13" s="368"/>
      <c r="AJ13" s="369"/>
      <c r="AK13" s="377">
        <v>3</v>
      </c>
      <c r="AL13" s="377"/>
      <c r="AM13" s="375">
        <v>4</v>
      </c>
      <c r="AN13" s="375"/>
      <c r="AO13" s="375">
        <v>5</v>
      </c>
      <c r="AP13" s="375"/>
      <c r="AQ13" s="375">
        <v>6</v>
      </c>
      <c r="AR13" s="375"/>
      <c r="AS13" s="375">
        <v>7</v>
      </c>
      <c r="AT13" s="375"/>
      <c r="AU13" s="375">
        <v>8</v>
      </c>
      <c r="AV13" s="375"/>
      <c r="AW13" s="375">
        <v>9</v>
      </c>
      <c r="AX13" s="376"/>
      <c r="BA13" s="138"/>
      <c r="BB13" s="138"/>
      <c r="BC13" s="138"/>
      <c r="BD13" s="138"/>
      <c r="BE13" s="138"/>
      <c r="BF13" s="138"/>
      <c r="BG13" s="138"/>
      <c r="BH13" s="138"/>
      <c r="BI13" s="138"/>
      <c r="BJ13" s="138"/>
      <c r="BK13" s="138"/>
      <c r="BL13" s="138"/>
      <c r="BM13" s="138"/>
      <c r="BN13" s="138"/>
      <c r="BO13" s="138"/>
      <c r="BP13" s="138"/>
      <c r="BQ13" s="138"/>
      <c r="BR13" s="138"/>
      <c r="BS13" s="138"/>
      <c r="BT13" s="138"/>
      <c r="BU13" s="138"/>
      <c r="BV13" s="138"/>
      <c r="BW13" s="138"/>
      <c r="BX13" s="138"/>
      <c r="BY13" s="138"/>
      <c r="BZ13" s="138"/>
      <c r="CA13" s="138"/>
      <c r="CB13" s="138"/>
      <c r="CC13" s="138"/>
      <c r="CD13" s="138"/>
      <c r="CE13" s="138"/>
      <c r="CF13" s="138"/>
      <c r="CG13" s="138"/>
      <c r="CH13" s="138"/>
      <c r="CI13" s="138"/>
      <c r="CJ13" s="138"/>
      <c r="CK13" s="138"/>
      <c r="CL13" s="138"/>
      <c r="CM13" s="138"/>
    </row>
    <row r="14" spans="2:91" ht="15" customHeight="1" x14ac:dyDescent="0.15">
      <c r="B14" s="84" t="s">
        <v>8</v>
      </c>
      <c r="C14" s="86"/>
      <c r="D14" s="87"/>
      <c r="I14" s="89"/>
      <c r="J14" s="92"/>
      <c r="K14" s="92"/>
      <c r="L14" s="92"/>
      <c r="M14" s="92"/>
      <c r="N14" s="92"/>
      <c r="O14" s="92"/>
      <c r="P14" s="92"/>
      <c r="Q14" s="92"/>
      <c r="R14" s="92"/>
      <c r="S14" s="92"/>
      <c r="T14" s="92"/>
      <c r="U14" s="92"/>
      <c r="V14" s="92"/>
      <c r="W14" s="92"/>
      <c r="X14" s="92"/>
      <c r="Y14" s="92"/>
      <c r="Z14" s="92"/>
      <c r="AA14" s="92"/>
      <c r="AB14" s="92"/>
      <c r="AC14" s="92"/>
      <c r="AD14" s="8"/>
      <c r="AE14" s="8"/>
      <c r="AF14" s="8"/>
      <c r="AG14" s="2"/>
      <c r="AH14" s="8"/>
      <c r="AI14" s="1"/>
      <c r="AJ14" s="93"/>
      <c r="AK14" s="92"/>
      <c r="AL14" s="92"/>
      <c r="AM14" s="92"/>
      <c r="AN14" s="92"/>
      <c r="AO14" s="92"/>
      <c r="AP14" s="92"/>
      <c r="AQ14" s="92"/>
      <c r="AR14" s="92"/>
      <c r="AS14" s="92"/>
      <c r="AT14" s="92"/>
      <c r="AU14" s="92"/>
      <c r="AV14" s="92"/>
      <c r="AW14" s="92"/>
      <c r="AX14" s="92"/>
      <c r="BA14" s="138"/>
      <c r="BB14" s="138"/>
      <c r="BC14" s="138"/>
      <c r="BD14" s="138"/>
      <c r="BE14" s="138"/>
      <c r="BF14" s="138"/>
      <c r="BG14" s="138"/>
      <c r="BH14" s="138"/>
      <c r="BI14" s="138"/>
      <c r="BJ14" s="138"/>
      <c r="BK14" s="138"/>
      <c r="BL14" s="138"/>
      <c r="BM14" s="138"/>
      <c r="BN14" s="138"/>
      <c r="BO14" s="138"/>
      <c r="BP14" s="138"/>
      <c r="BQ14" s="138"/>
      <c r="BR14" s="138"/>
      <c r="BS14" s="138"/>
      <c r="BT14" s="138"/>
      <c r="BU14" s="138"/>
      <c r="BV14" s="138"/>
      <c r="BW14" s="138"/>
      <c r="BX14" s="138"/>
      <c r="BY14" s="138"/>
      <c r="BZ14" s="138"/>
      <c r="CA14" s="138"/>
      <c r="CB14" s="138"/>
      <c r="CC14" s="138"/>
      <c r="CD14" s="138"/>
      <c r="CE14" s="138"/>
      <c r="CF14" s="138"/>
      <c r="CG14" s="138"/>
      <c r="CH14" s="138"/>
      <c r="CI14" s="138"/>
      <c r="CJ14" s="138"/>
      <c r="CK14" s="138"/>
      <c r="CL14" s="138"/>
      <c r="CM14" s="138"/>
    </row>
    <row r="15" spans="2:91" ht="15" customHeight="1" x14ac:dyDescent="0.15">
      <c r="C15" s="90" t="s">
        <v>151</v>
      </c>
      <c r="D15" s="91" t="s">
        <v>150</v>
      </c>
      <c r="I15" s="89"/>
      <c r="J15" s="92"/>
      <c r="K15" s="92"/>
      <c r="L15" s="92"/>
      <c r="M15" s="92"/>
      <c r="N15" s="92"/>
      <c r="O15" s="92"/>
      <c r="P15" s="92"/>
      <c r="Q15" s="92"/>
      <c r="R15" s="92"/>
      <c r="S15" s="92"/>
      <c r="T15" s="92"/>
      <c r="U15" s="92"/>
      <c r="V15" s="92"/>
      <c r="W15" s="92"/>
      <c r="X15" s="92"/>
      <c r="Y15" s="92"/>
      <c r="Z15" s="92"/>
      <c r="AA15" s="92"/>
      <c r="AB15" s="92"/>
      <c r="AC15" s="92"/>
      <c r="AD15" s="8"/>
      <c r="AE15" s="8"/>
      <c r="AF15" s="8"/>
      <c r="AG15" s="2"/>
      <c r="AH15" s="8"/>
      <c r="AI15" s="1"/>
      <c r="AJ15" s="93"/>
      <c r="AK15" s="92"/>
      <c r="AL15" s="92"/>
      <c r="AM15" s="92"/>
      <c r="AN15" s="92"/>
      <c r="AO15" s="92"/>
      <c r="AP15" s="92"/>
      <c r="AQ15" s="92"/>
      <c r="AR15" s="92"/>
      <c r="AS15" s="92"/>
      <c r="AT15" s="92"/>
      <c r="AU15" s="92"/>
      <c r="AV15" s="92"/>
      <c r="AW15" s="92"/>
      <c r="AX15" s="92"/>
      <c r="BA15" s="138"/>
      <c r="BB15" s="138"/>
      <c r="BC15" s="138"/>
      <c r="BD15" s="138"/>
      <c r="BE15" s="138"/>
      <c r="BF15" s="138"/>
      <c r="BG15" s="138"/>
      <c r="BH15" s="138"/>
      <c r="BI15" s="138"/>
      <c r="BJ15" s="138"/>
      <c r="BK15" s="138"/>
      <c r="BL15" s="138"/>
      <c r="BM15" s="138"/>
      <c r="BN15" s="138"/>
      <c r="BO15" s="138"/>
      <c r="BP15" s="138"/>
      <c r="BQ15" s="138"/>
      <c r="BR15" s="138"/>
      <c r="BS15" s="138"/>
      <c r="BT15" s="138"/>
      <c r="BU15" s="138"/>
      <c r="BV15" s="138"/>
      <c r="BW15" s="138"/>
      <c r="BX15" s="138"/>
      <c r="BY15" s="138"/>
      <c r="BZ15" s="138"/>
      <c r="CA15" s="138"/>
      <c r="CB15" s="138"/>
      <c r="CC15" s="138"/>
      <c r="CD15" s="138"/>
      <c r="CE15" s="138"/>
      <c r="CF15" s="138"/>
      <c r="CG15" s="138"/>
      <c r="CH15" s="138"/>
      <c r="CI15" s="138"/>
      <c r="CJ15" s="138"/>
      <c r="CK15" s="138"/>
      <c r="CL15" s="138"/>
      <c r="CM15" s="138"/>
    </row>
    <row r="16" spans="2:91" ht="15" customHeight="1" x14ac:dyDescent="0.15">
      <c r="C16" s="86" t="s">
        <v>155</v>
      </c>
      <c r="D16" s="87" t="s">
        <v>154</v>
      </c>
      <c r="I16" s="89"/>
      <c r="BA16" s="138"/>
      <c r="BB16" s="138"/>
      <c r="BC16" s="138"/>
      <c r="BD16" s="138"/>
      <c r="BE16" s="138"/>
      <c r="BF16" s="138"/>
      <c r="BG16" s="138"/>
      <c r="BH16" s="138"/>
      <c r="BI16" s="138"/>
      <c r="BJ16" s="138"/>
      <c r="BK16" s="138"/>
      <c r="BL16" s="138"/>
      <c r="BM16" s="138"/>
      <c r="BN16" s="138"/>
      <c r="BO16" s="138"/>
      <c r="BP16" s="138"/>
      <c r="BQ16" s="138"/>
      <c r="BR16" s="138"/>
      <c r="BS16" s="138"/>
      <c r="BT16" s="138"/>
      <c r="BU16" s="138"/>
      <c r="BV16" s="138"/>
      <c r="BW16" s="138"/>
      <c r="BX16" s="138"/>
      <c r="BY16" s="138"/>
      <c r="BZ16" s="138"/>
      <c r="CA16" s="138"/>
      <c r="CB16" s="138"/>
      <c r="CC16" s="138"/>
      <c r="CD16" s="138"/>
      <c r="CE16" s="138"/>
      <c r="CF16" s="138"/>
      <c r="CG16" s="138"/>
      <c r="CH16" s="138"/>
      <c r="CI16" s="138"/>
      <c r="CJ16" s="138"/>
      <c r="CK16" s="138"/>
      <c r="CL16" s="138"/>
      <c r="CM16" s="138"/>
    </row>
    <row r="17" spans="3:91" ht="15" customHeight="1" x14ac:dyDescent="0.15">
      <c r="C17" s="94" t="s">
        <v>157</v>
      </c>
      <c r="D17" s="87" t="s">
        <v>156</v>
      </c>
      <c r="I17" s="89"/>
      <c r="BA17" s="138"/>
      <c r="BB17" s="138"/>
      <c r="BC17" s="138"/>
      <c r="BD17" s="138"/>
      <c r="BE17" s="138"/>
      <c r="BF17" s="138"/>
      <c r="BG17" s="138"/>
      <c r="BH17" s="138"/>
      <c r="BI17" s="138"/>
      <c r="BJ17" s="138"/>
      <c r="BK17" s="138"/>
      <c r="BL17" s="138"/>
      <c r="BM17" s="138"/>
      <c r="BN17" s="138"/>
      <c r="BO17" s="138"/>
      <c r="BP17" s="138"/>
      <c r="BQ17" s="138"/>
      <c r="BR17" s="138"/>
      <c r="BS17" s="138"/>
      <c r="BT17" s="138"/>
      <c r="BU17" s="138"/>
      <c r="BV17" s="138"/>
      <c r="BW17" s="138"/>
      <c r="BX17" s="138"/>
      <c r="BY17" s="138"/>
      <c r="BZ17" s="138"/>
      <c r="CA17" s="138"/>
      <c r="CB17" s="138"/>
      <c r="CC17" s="138"/>
      <c r="CD17" s="138"/>
      <c r="CE17" s="138"/>
      <c r="CF17" s="138"/>
      <c r="CG17" s="138"/>
      <c r="CH17" s="138"/>
      <c r="CI17" s="138"/>
      <c r="CJ17" s="138"/>
      <c r="CK17" s="138"/>
      <c r="CL17" s="138"/>
      <c r="CM17" s="138"/>
    </row>
    <row r="18" spans="3:91" ht="15" customHeight="1" x14ac:dyDescent="0.15">
      <c r="C18" s="94" t="s">
        <v>159</v>
      </c>
      <c r="D18" s="94" t="s">
        <v>158</v>
      </c>
      <c r="E18" s="87"/>
      <c r="I18" s="89"/>
      <c r="BA18" s="138"/>
      <c r="BB18" s="138"/>
      <c r="BC18" s="138"/>
      <c r="BD18" s="138"/>
      <c r="BE18" s="138"/>
      <c r="BF18" s="138"/>
      <c r="BG18" s="138"/>
      <c r="BH18" s="138"/>
      <c r="BI18" s="138"/>
      <c r="BJ18" s="138"/>
      <c r="BK18" s="138"/>
      <c r="BL18" s="138"/>
      <c r="BM18" s="138"/>
      <c r="BN18" s="138"/>
      <c r="BO18" s="138"/>
      <c r="BP18" s="138"/>
      <c r="BQ18" s="138"/>
      <c r="BR18" s="138"/>
      <c r="BS18" s="138"/>
      <c r="BT18" s="138"/>
      <c r="BU18" s="138"/>
      <c r="BV18" s="138"/>
      <c r="BW18" s="138"/>
      <c r="BX18" s="138"/>
      <c r="BY18" s="138"/>
      <c r="BZ18" s="138"/>
      <c r="CA18" s="138"/>
      <c r="CB18" s="138"/>
      <c r="CC18" s="138"/>
      <c r="CD18" s="138"/>
      <c r="CE18" s="138"/>
      <c r="CF18" s="138"/>
      <c r="CG18" s="138"/>
      <c r="CH18" s="138"/>
      <c r="CI18" s="138"/>
      <c r="CJ18" s="138"/>
      <c r="CK18" s="138"/>
      <c r="CL18" s="138"/>
      <c r="CM18" s="138"/>
    </row>
    <row r="19" spans="3:91" ht="15" customHeight="1" x14ac:dyDescent="0.15">
      <c r="C19" s="94" t="s">
        <v>159</v>
      </c>
      <c r="D19" s="94" t="s">
        <v>160</v>
      </c>
      <c r="E19" s="87"/>
      <c r="I19" s="89"/>
      <c r="P19" s="361" t="s">
        <v>55</v>
      </c>
      <c r="Q19" s="361"/>
      <c r="R19" s="361"/>
      <c r="S19" s="361"/>
      <c r="T19" s="361"/>
      <c r="U19" s="361"/>
      <c r="V19" s="361"/>
      <c r="W19" s="361"/>
      <c r="X19" s="361"/>
      <c r="Y19" s="361"/>
      <c r="Z19" s="361"/>
      <c r="AA19" s="361"/>
      <c r="AB19" s="361"/>
      <c r="AC19" s="361"/>
      <c r="AD19" s="361"/>
      <c r="AE19" s="361"/>
      <c r="AF19" s="361"/>
      <c r="AG19" s="361"/>
      <c r="AH19" s="361"/>
      <c r="AI19" s="361"/>
      <c r="AJ19" s="361"/>
      <c r="AK19" s="361"/>
      <c r="AL19" s="361"/>
      <c r="AM19" s="361"/>
      <c r="AN19" s="361"/>
      <c r="AO19" s="361"/>
      <c r="AP19" s="361"/>
      <c r="AQ19" s="361"/>
      <c r="AR19" s="361"/>
      <c r="AS19" s="361"/>
      <c r="AT19" s="361"/>
      <c r="AU19" s="361"/>
      <c r="AV19" s="361"/>
      <c r="AW19" s="361"/>
      <c r="AX19" s="362"/>
      <c r="BA19" s="138"/>
      <c r="BB19" s="138"/>
      <c r="BC19" s="138"/>
      <c r="BD19" s="138"/>
      <c r="BE19" s="138"/>
      <c r="BF19" s="138"/>
      <c r="BG19" s="138"/>
      <c r="BH19" s="138"/>
      <c r="BI19" s="138"/>
      <c r="BJ19" s="138"/>
      <c r="BK19" s="138"/>
      <c r="BL19" s="138"/>
      <c r="BM19" s="138"/>
      <c r="BN19" s="138"/>
      <c r="BO19" s="138"/>
      <c r="BP19" s="138"/>
      <c r="BQ19" s="138"/>
      <c r="BR19" s="138"/>
      <c r="BS19" s="138"/>
      <c r="BT19" s="138"/>
      <c r="BU19" s="138"/>
      <c r="BV19" s="138"/>
      <c r="BW19" s="138"/>
      <c r="BX19" s="138"/>
      <c r="BY19" s="138"/>
      <c r="BZ19" s="138"/>
      <c r="CA19" s="138"/>
      <c r="CB19" s="138"/>
      <c r="CC19" s="138"/>
      <c r="CD19" s="138"/>
      <c r="CE19" s="138"/>
      <c r="CF19" s="138"/>
      <c r="CG19" s="138"/>
      <c r="CH19" s="138"/>
      <c r="CI19" s="138"/>
      <c r="CJ19" s="138"/>
      <c r="CK19" s="138"/>
      <c r="CL19" s="138"/>
      <c r="CM19" s="138"/>
    </row>
    <row r="20" spans="3:91" ht="15" customHeight="1" x14ac:dyDescent="0.15">
      <c r="C20" s="94" t="s">
        <v>162</v>
      </c>
      <c r="D20" s="94" t="s">
        <v>161</v>
      </c>
      <c r="E20" s="87"/>
      <c r="I20" s="89"/>
      <c r="P20" s="363"/>
      <c r="Q20" s="363"/>
      <c r="R20" s="363"/>
      <c r="S20" s="363"/>
      <c r="T20" s="363"/>
      <c r="U20" s="363"/>
      <c r="V20" s="363"/>
      <c r="W20" s="363"/>
      <c r="X20" s="363"/>
      <c r="Y20" s="363"/>
      <c r="Z20" s="363"/>
      <c r="AA20" s="363"/>
      <c r="AB20" s="363"/>
      <c r="AC20" s="363"/>
      <c r="AD20" s="363"/>
      <c r="AE20" s="363"/>
      <c r="AF20" s="363"/>
      <c r="AG20" s="363"/>
      <c r="AH20" s="363"/>
      <c r="AI20" s="363"/>
      <c r="AJ20" s="363"/>
      <c r="AK20" s="363"/>
      <c r="AL20" s="363"/>
      <c r="AM20" s="363"/>
      <c r="AN20" s="363"/>
      <c r="AO20" s="363"/>
      <c r="AP20" s="363"/>
      <c r="AQ20" s="363"/>
      <c r="AR20" s="363"/>
      <c r="AS20" s="363"/>
      <c r="AT20" s="363"/>
      <c r="AU20" s="363"/>
      <c r="AV20" s="363"/>
      <c r="AW20" s="363"/>
      <c r="AX20" s="364"/>
      <c r="BA20" s="138"/>
      <c r="BB20" s="138"/>
      <c r="BC20" s="138"/>
      <c r="BD20" s="138"/>
      <c r="BE20" s="138"/>
      <c r="BF20" s="138"/>
      <c r="BG20" s="138"/>
      <c r="BH20" s="138"/>
      <c r="BI20" s="138"/>
      <c r="BJ20" s="138"/>
      <c r="BK20" s="138"/>
      <c r="BL20" s="138"/>
      <c r="BM20" s="138"/>
      <c r="BN20" s="138"/>
      <c r="BO20" s="138"/>
      <c r="BP20" s="138"/>
      <c r="BQ20" s="138"/>
      <c r="BR20" s="138"/>
      <c r="BS20" s="138"/>
      <c r="BT20" s="138"/>
      <c r="BU20" s="138"/>
      <c r="BV20" s="138"/>
      <c r="BW20" s="138"/>
      <c r="BX20" s="138"/>
      <c r="BY20" s="138"/>
      <c r="BZ20" s="138"/>
      <c r="CA20" s="138"/>
      <c r="CB20" s="138"/>
      <c r="CC20" s="138"/>
      <c r="CD20" s="138"/>
      <c r="CE20" s="138"/>
      <c r="CF20" s="138"/>
      <c r="CG20" s="138"/>
      <c r="CH20" s="138"/>
      <c r="CI20" s="138"/>
      <c r="CJ20" s="138"/>
      <c r="CK20" s="138"/>
      <c r="CL20" s="138"/>
      <c r="CM20" s="138"/>
    </row>
    <row r="21" spans="3:91" ht="60" customHeight="1" x14ac:dyDescent="0.15">
      <c r="C21" s="95" t="s">
        <v>16</v>
      </c>
      <c r="D21" s="95"/>
      <c r="E21" s="95" t="s">
        <v>17</v>
      </c>
      <c r="F21" s="96" t="s">
        <v>18</v>
      </c>
      <c r="G21" s="96" t="s">
        <v>45</v>
      </c>
      <c r="H21" s="96" t="s">
        <v>44</v>
      </c>
      <c r="I21" s="96" t="s">
        <v>41</v>
      </c>
      <c r="J21" s="96" t="s">
        <v>42</v>
      </c>
      <c r="K21" s="97"/>
      <c r="L21" s="97"/>
      <c r="M21" s="97"/>
      <c r="N21" s="97"/>
      <c r="O21" s="97"/>
      <c r="P21" s="98">
        <v>43863</v>
      </c>
      <c r="Q21" s="98">
        <v>43864</v>
      </c>
      <c r="R21" s="98">
        <v>43865</v>
      </c>
      <c r="S21" s="98">
        <v>43866</v>
      </c>
      <c r="T21" s="98">
        <v>43867</v>
      </c>
      <c r="U21" s="98">
        <v>43868</v>
      </c>
      <c r="V21" s="98">
        <v>43869</v>
      </c>
      <c r="W21" s="98">
        <v>43870</v>
      </c>
      <c r="X21" s="98">
        <v>43871</v>
      </c>
      <c r="Y21" s="98">
        <v>43872</v>
      </c>
      <c r="Z21" s="98">
        <v>43873</v>
      </c>
      <c r="AA21" s="98">
        <v>43874</v>
      </c>
      <c r="AB21" s="98">
        <v>43875</v>
      </c>
      <c r="AC21" s="98">
        <v>43876</v>
      </c>
      <c r="AD21" s="98">
        <v>43877</v>
      </c>
      <c r="AE21" s="98">
        <v>43878</v>
      </c>
      <c r="AF21" s="98">
        <v>43879</v>
      </c>
      <c r="AG21" s="98">
        <v>43880</v>
      </c>
      <c r="AH21" s="98">
        <v>43881</v>
      </c>
      <c r="AI21" s="98">
        <v>43882</v>
      </c>
      <c r="AJ21" s="98">
        <v>43883</v>
      </c>
      <c r="AK21" s="98">
        <v>43884</v>
      </c>
      <c r="AL21" s="98">
        <v>43885</v>
      </c>
      <c r="AM21" s="98">
        <v>43886</v>
      </c>
      <c r="AN21" s="98">
        <v>43887</v>
      </c>
      <c r="AO21" s="98">
        <v>43888</v>
      </c>
      <c r="AP21" s="98">
        <v>43889</v>
      </c>
      <c r="AQ21" s="98">
        <v>43890</v>
      </c>
      <c r="AR21" s="98">
        <v>43891</v>
      </c>
      <c r="AS21" s="98">
        <v>43892</v>
      </c>
      <c r="AT21" s="98">
        <v>43893</v>
      </c>
      <c r="AU21" s="98">
        <v>43894</v>
      </c>
      <c r="AV21" s="98">
        <v>43895</v>
      </c>
      <c r="AW21" s="98">
        <v>43896</v>
      </c>
      <c r="AX21" s="98">
        <v>43897</v>
      </c>
      <c r="BA21" s="138"/>
      <c r="BB21" s="138"/>
      <c r="BC21" s="138"/>
      <c r="BD21" s="138"/>
      <c r="BE21" s="138"/>
      <c r="BF21" s="138"/>
      <c r="BG21" s="138"/>
      <c r="BH21" s="138"/>
      <c r="BI21" s="138"/>
      <c r="BJ21" s="138"/>
      <c r="BK21" s="138"/>
      <c r="BL21" s="138"/>
      <c r="BM21" s="138"/>
      <c r="BN21" s="138"/>
      <c r="BO21" s="138"/>
      <c r="BP21" s="138"/>
      <c r="BQ21" s="138"/>
      <c r="BR21" s="138"/>
      <c r="BS21" s="138"/>
      <c r="BT21" s="138"/>
      <c r="BU21" s="138"/>
      <c r="BV21" s="138"/>
      <c r="BW21" s="138"/>
      <c r="BX21" s="138"/>
      <c r="BY21" s="138"/>
      <c r="BZ21" s="138"/>
      <c r="CA21" s="138"/>
      <c r="CB21" s="138"/>
      <c r="CC21" s="138"/>
      <c r="CD21" s="138"/>
      <c r="CE21" s="138"/>
      <c r="CF21" s="138"/>
      <c r="CG21" s="138"/>
      <c r="CH21" s="138"/>
      <c r="CI21" s="138"/>
      <c r="CJ21" s="138"/>
      <c r="CK21" s="138"/>
      <c r="CL21" s="138"/>
      <c r="CM21" s="138"/>
    </row>
    <row r="22" spans="3:91" ht="18" customHeight="1" x14ac:dyDescent="0.15">
      <c r="C22" s="359">
        <v>61433</v>
      </c>
      <c r="D22" s="359"/>
      <c r="E22" s="322" t="s">
        <v>111</v>
      </c>
      <c r="F22" s="322" t="s">
        <v>112</v>
      </c>
      <c r="G22" s="322" t="s">
        <v>113</v>
      </c>
      <c r="H22" s="322" t="s">
        <v>114</v>
      </c>
      <c r="I22" s="326">
        <v>129</v>
      </c>
      <c r="J22" s="356" t="s">
        <v>115</v>
      </c>
      <c r="K22" s="356"/>
      <c r="L22" s="356"/>
      <c r="M22" s="356"/>
      <c r="N22" s="356"/>
      <c r="O22" s="126"/>
      <c r="P22" s="327" t="s">
        <v>116</v>
      </c>
      <c r="Q22" s="328" t="s">
        <v>116</v>
      </c>
      <c r="R22" s="328" t="s">
        <v>116</v>
      </c>
      <c r="S22" s="328" t="s">
        <v>116</v>
      </c>
      <c r="T22" s="328" t="s">
        <v>116</v>
      </c>
      <c r="U22" s="328" t="s">
        <v>116</v>
      </c>
      <c r="V22" s="328" t="s">
        <v>116</v>
      </c>
      <c r="W22" s="328" t="s">
        <v>116</v>
      </c>
      <c r="X22" s="328" t="s">
        <v>116</v>
      </c>
      <c r="Y22" s="328" t="s">
        <v>116</v>
      </c>
      <c r="Z22" s="328" t="s">
        <v>116</v>
      </c>
      <c r="AA22" s="328" t="s">
        <v>116</v>
      </c>
      <c r="AB22" s="328" t="s">
        <v>116</v>
      </c>
      <c r="AC22" s="328" t="s">
        <v>116</v>
      </c>
      <c r="AD22" s="328" t="s">
        <v>116</v>
      </c>
      <c r="AE22" s="328" t="s">
        <v>116</v>
      </c>
      <c r="AF22" s="328" t="s">
        <v>116</v>
      </c>
      <c r="AG22" s="328" t="s">
        <v>116</v>
      </c>
      <c r="AH22" s="328" t="s">
        <v>116</v>
      </c>
      <c r="AI22" s="328" t="s">
        <v>116</v>
      </c>
      <c r="AJ22" s="328" t="s">
        <v>116</v>
      </c>
      <c r="AK22" s="328" t="s">
        <v>116</v>
      </c>
      <c r="AL22" s="328" t="s">
        <v>116</v>
      </c>
      <c r="AM22" s="328" t="s">
        <v>116</v>
      </c>
      <c r="AN22" s="328" t="s">
        <v>116</v>
      </c>
      <c r="AO22" s="328" t="s">
        <v>116</v>
      </c>
      <c r="AP22" s="328" t="s">
        <v>116</v>
      </c>
      <c r="AQ22" s="328" t="s">
        <v>116</v>
      </c>
      <c r="AR22" s="328" t="s">
        <v>116</v>
      </c>
      <c r="AS22" s="328" t="s">
        <v>116</v>
      </c>
      <c r="AT22" s="328" t="s">
        <v>116</v>
      </c>
      <c r="AU22" s="328" t="s">
        <v>116</v>
      </c>
      <c r="AV22" s="328" t="s">
        <v>116</v>
      </c>
      <c r="AW22" s="328" t="s">
        <v>116</v>
      </c>
      <c r="AX22" s="329" t="s">
        <v>116</v>
      </c>
      <c r="BA22" s="138"/>
      <c r="BB22" s="138"/>
      <c r="BC22" s="138"/>
      <c r="BD22" s="138"/>
      <c r="BE22" s="138"/>
      <c r="BF22" s="138"/>
      <c r="BG22" s="138"/>
      <c r="BH22" s="138"/>
      <c r="BI22" s="138"/>
      <c r="BJ22" s="138"/>
      <c r="BK22" s="138"/>
      <c r="BL22" s="138"/>
      <c r="BM22" s="138"/>
      <c r="BN22" s="138"/>
      <c r="BO22" s="138"/>
      <c r="BP22" s="138"/>
      <c r="BQ22" s="138"/>
      <c r="BR22" s="138"/>
      <c r="BS22" s="138"/>
      <c r="BT22" s="138"/>
      <c r="BU22" s="138"/>
      <c r="BV22" s="138"/>
      <c r="BW22" s="138"/>
      <c r="BX22" s="138"/>
      <c r="BY22" s="138"/>
      <c r="BZ22" s="138"/>
      <c r="CA22" s="138"/>
      <c r="CB22" s="138"/>
      <c r="CC22" s="138"/>
      <c r="CD22" s="138"/>
      <c r="CE22" s="138"/>
      <c r="CF22" s="138"/>
      <c r="CG22" s="138"/>
      <c r="CH22" s="138"/>
      <c r="CI22" s="138"/>
      <c r="CJ22" s="138"/>
      <c r="CK22" s="138"/>
      <c r="CL22" s="138"/>
      <c r="CM22" s="138"/>
    </row>
    <row r="23" spans="3:91" ht="18" customHeight="1" x14ac:dyDescent="0.15">
      <c r="C23" s="357">
        <v>34336</v>
      </c>
      <c r="D23" s="357"/>
      <c r="E23" s="323" t="s">
        <v>117</v>
      </c>
      <c r="F23" s="323" t="s">
        <v>118</v>
      </c>
      <c r="G23" s="323" t="s">
        <v>119</v>
      </c>
      <c r="H23" s="323" t="s">
        <v>120</v>
      </c>
      <c r="I23" s="330">
        <v>89</v>
      </c>
      <c r="J23" s="358" t="s">
        <v>121</v>
      </c>
      <c r="K23" s="358"/>
      <c r="L23" s="358"/>
      <c r="M23" s="358"/>
      <c r="N23" s="358"/>
      <c r="O23" s="126"/>
      <c r="P23" s="331" t="s">
        <v>116</v>
      </c>
      <c r="Q23" s="332" t="s">
        <v>116</v>
      </c>
      <c r="R23" s="332" t="s">
        <v>116</v>
      </c>
      <c r="S23" s="332" t="s">
        <v>116</v>
      </c>
      <c r="T23" s="332" t="s">
        <v>116</v>
      </c>
      <c r="U23" s="332" t="s">
        <v>116</v>
      </c>
      <c r="V23" s="332" t="s">
        <v>116</v>
      </c>
      <c r="W23" s="332" t="s">
        <v>116</v>
      </c>
      <c r="X23" s="332" t="s">
        <v>116</v>
      </c>
      <c r="Y23" s="332" t="s">
        <v>116</v>
      </c>
      <c r="Z23" s="332" t="s">
        <v>116</v>
      </c>
      <c r="AA23" s="332" t="s">
        <v>116</v>
      </c>
      <c r="AB23" s="332" t="s">
        <v>116</v>
      </c>
      <c r="AC23" s="332" t="s">
        <v>116</v>
      </c>
      <c r="AD23" s="332" t="s">
        <v>116</v>
      </c>
      <c r="AE23" s="332" t="s">
        <v>116</v>
      </c>
      <c r="AF23" s="332" t="s">
        <v>116</v>
      </c>
      <c r="AG23" s="332" t="s">
        <v>116</v>
      </c>
      <c r="AH23" s="332" t="s">
        <v>116</v>
      </c>
      <c r="AI23" s="332" t="s">
        <v>116</v>
      </c>
      <c r="AJ23" s="332" t="s">
        <v>116</v>
      </c>
      <c r="AK23" s="332" t="s">
        <v>116</v>
      </c>
      <c r="AL23" s="332" t="s">
        <v>116</v>
      </c>
      <c r="AM23" s="332" t="s">
        <v>116</v>
      </c>
      <c r="AN23" s="332" t="s">
        <v>116</v>
      </c>
      <c r="AO23" s="332" t="s">
        <v>116</v>
      </c>
      <c r="AP23" s="332" t="s">
        <v>116</v>
      </c>
      <c r="AQ23" s="332" t="s">
        <v>116</v>
      </c>
      <c r="AR23" s="332" t="s">
        <v>116</v>
      </c>
      <c r="AS23" s="332" t="s">
        <v>116</v>
      </c>
      <c r="AT23" s="332" t="s">
        <v>116</v>
      </c>
      <c r="AU23" s="332" t="s">
        <v>116</v>
      </c>
      <c r="AV23" s="332" t="s">
        <v>116</v>
      </c>
      <c r="AW23" s="332" t="s">
        <v>116</v>
      </c>
      <c r="AX23" s="333" t="s">
        <v>116</v>
      </c>
      <c r="BA23" s="138"/>
      <c r="BB23" s="138"/>
      <c r="BC23" s="138"/>
      <c r="BD23" s="138"/>
      <c r="BE23" s="138"/>
      <c r="BF23" s="138"/>
      <c r="BG23" s="138"/>
      <c r="BH23" s="138"/>
      <c r="BI23" s="138"/>
      <c r="BJ23" s="138"/>
      <c r="BK23" s="138"/>
      <c r="BL23" s="138"/>
      <c r="BM23" s="138"/>
      <c r="BN23" s="138"/>
      <c r="BO23" s="138"/>
      <c r="BP23" s="138"/>
      <c r="BQ23" s="138"/>
      <c r="BR23" s="138"/>
      <c r="BS23" s="138"/>
      <c r="BT23" s="138"/>
      <c r="BU23" s="138"/>
      <c r="BV23" s="138"/>
      <c r="BW23" s="138"/>
      <c r="BX23" s="138"/>
      <c r="BY23" s="138"/>
      <c r="BZ23" s="138"/>
      <c r="CA23" s="138"/>
      <c r="CB23" s="138"/>
      <c r="CC23" s="138"/>
      <c r="CD23" s="138"/>
      <c r="CE23" s="138"/>
      <c r="CF23" s="138"/>
      <c r="CG23" s="138"/>
      <c r="CH23" s="138"/>
      <c r="CI23" s="138"/>
      <c r="CJ23" s="138"/>
      <c r="CK23" s="138"/>
      <c r="CL23" s="138"/>
      <c r="CM23" s="138"/>
    </row>
    <row r="24" spans="3:91" ht="18" customHeight="1" x14ac:dyDescent="0.15">
      <c r="C24" s="359">
        <v>52278</v>
      </c>
      <c r="D24" s="359"/>
      <c r="E24" s="322" t="s">
        <v>122</v>
      </c>
      <c r="F24" s="322" t="s">
        <v>112</v>
      </c>
      <c r="G24" s="322" t="s">
        <v>123</v>
      </c>
      <c r="H24" s="322" t="s">
        <v>124</v>
      </c>
      <c r="I24" s="326">
        <v>95</v>
      </c>
      <c r="J24" s="356" t="s">
        <v>125</v>
      </c>
      <c r="K24" s="356"/>
      <c r="L24" s="356"/>
      <c r="M24" s="356"/>
      <c r="N24" s="356"/>
      <c r="O24" s="126"/>
      <c r="P24" s="327" t="s">
        <v>116</v>
      </c>
      <c r="Q24" s="328" t="s">
        <v>116</v>
      </c>
      <c r="R24" s="328" t="s">
        <v>116</v>
      </c>
      <c r="S24" s="328" t="s">
        <v>116</v>
      </c>
      <c r="T24" s="328" t="s">
        <v>116</v>
      </c>
      <c r="U24" s="328" t="s">
        <v>116</v>
      </c>
      <c r="V24" s="328" t="s">
        <v>116</v>
      </c>
      <c r="W24" s="328" t="s">
        <v>116</v>
      </c>
      <c r="X24" s="328" t="s">
        <v>116</v>
      </c>
      <c r="Y24" s="328" t="s">
        <v>116</v>
      </c>
      <c r="Z24" s="328" t="s">
        <v>116</v>
      </c>
      <c r="AA24" s="328" t="s">
        <v>116</v>
      </c>
      <c r="AB24" s="328" t="s">
        <v>116</v>
      </c>
      <c r="AC24" s="328" t="s">
        <v>116</v>
      </c>
      <c r="AD24" s="328" t="s">
        <v>116</v>
      </c>
      <c r="AE24" s="328" t="s">
        <v>116</v>
      </c>
      <c r="AF24" s="328" t="s">
        <v>116</v>
      </c>
      <c r="AG24" s="328" t="s">
        <v>116</v>
      </c>
      <c r="AH24" s="328" t="s">
        <v>116</v>
      </c>
      <c r="AI24" s="328" t="s">
        <v>116</v>
      </c>
      <c r="AJ24" s="328" t="s">
        <v>116</v>
      </c>
      <c r="AK24" s="328" t="s">
        <v>116</v>
      </c>
      <c r="AL24" s="328" t="s">
        <v>116</v>
      </c>
      <c r="AM24" s="328" t="s">
        <v>116</v>
      </c>
      <c r="AN24" s="328" t="s">
        <v>116</v>
      </c>
      <c r="AO24" s="328" t="s">
        <v>116</v>
      </c>
      <c r="AP24" s="328" t="s">
        <v>116</v>
      </c>
      <c r="AQ24" s="328" t="s">
        <v>116</v>
      </c>
      <c r="AR24" s="328" t="s">
        <v>116</v>
      </c>
      <c r="AS24" s="328" t="s">
        <v>116</v>
      </c>
      <c r="AT24" s="328" t="s">
        <v>116</v>
      </c>
      <c r="AU24" s="328" t="s">
        <v>116</v>
      </c>
      <c r="AV24" s="328" t="s">
        <v>116</v>
      </c>
      <c r="AW24" s="328" t="s">
        <v>116</v>
      </c>
      <c r="AX24" s="329" t="s">
        <v>116</v>
      </c>
      <c r="BA24" s="138"/>
      <c r="BB24" s="138"/>
      <c r="BC24" s="138"/>
      <c r="BD24" s="138"/>
      <c r="BE24" s="138"/>
      <c r="BF24" s="138"/>
      <c r="BG24" s="138"/>
      <c r="BH24" s="138"/>
      <c r="BI24" s="138"/>
      <c r="BJ24" s="138"/>
      <c r="BK24" s="138"/>
      <c r="BL24" s="138"/>
      <c r="BM24" s="138"/>
      <c r="BN24" s="138"/>
      <c r="BO24" s="138"/>
      <c r="BP24" s="138"/>
      <c r="BQ24" s="138"/>
      <c r="BR24" s="138"/>
      <c r="BS24" s="138"/>
      <c r="BT24" s="138"/>
      <c r="BU24" s="138"/>
      <c r="BV24" s="138"/>
      <c r="BW24" s="138"/>
      <c r="BX24" s="138"/>
      <c r="BY24" s="138"/>
      <c r="BZ24" s="138"/>
      <c r="CA24" s="138"/>
      <c r="CB24" s="138"/>
      <c r="CC24" s="138"/>
      <c r="CD24" s="138"/>
      <c r="CE24" s="138"/>
      <c r="CF24" s="138"/>
      <c r="CG24" s="138"/>
      <c r="CH24" s="138"/>
      <c r="CI24" s="138"/>
      <c r="CJ24" s="138"/>
      <c r="CK24" s="138"/>
      <c r="CL24" s="138"/>
      <c r="CM24" s="138"/>
    </row>
    <row r="25" spans="3:91" ht="18" customHeight="1" x14ac:dyDescent="0.15">
      <c r="C25" s="357">
        <v>53742</v>
      </c>
      <c r="D25" s="357"/>
      <c r="E25" s="323" t="s">
        <v>126</v>
      </c>
      <c r="F25" s="323" t="s">
        <v>112</v>
      </c>
      <c r="G25" s="323" t="s">
        <v>127</v>
      </c>
      <c r="H25" s="323" t="s">
        <v>128</v>
      </c>
      <c r="I25" s="330">
        <v>153</v>
      </c>
      <c r="J25" s="358" t="s">
        <v>129</v>
      </c>
      <c r="K25" s="358"/>
      <c r="L25" s="358"/>
      <c r="M25" s="358"/>
      <c r="N25" s="358"/>
      <c r="O25" s="126"/>
      <c r="P25" s="331" t="s">
        <v>116</v>
      </c>
      <c r="Q25" s="332" t="s">
        <v>116</v>
      </c>
      <c r="R25" s="332" t="s">
        <v>116</v>
      </c>
      <c r="S25" s="332" t="s">
        <v>116</v>
      </c>
      <c r="T25" s="332" t="s">
        <v>116</v>
      </c>
      <c r="U25" s="332" t="s">
        <v>116</v>
      </c>
      <c r="V25" s="332" t="s">
        <v>116</v>
      </c>
      <c r="W25" s="332" t="s">
        <v>116</v>
      </c>
      <c r="X25" s="332" t="s">
        <v>116</v>
      </c>
      <c r="Y25" s="332" t="s">
        <v>116</v>
      </c>
      <c r="Z25" s="332" t="s">
        <v>116</v>
      </c>
      <c r="AA25" s="332" t="s">
        <v>116</v>
      </c>
      <c r="AB25" s="332" t="s">
        <v>116</v>
      </c>
      <c r="AC25" s="332" t="s">
        <v>116</v>
      </c>
      <c r="AD25" s="332" t="s">
        <v>116</v>
      </c>
      <c r="AE25" s="332" t="s">
        <v>116</v>
      </c>
      <c r="AF25" s="332" t="s">
        <v>116</v>
      </c>
      <c r="AG25" s="332" t="s">
        <v>116</v>
      </c>
      <c r="AH25" s="332" t="s">
        <v>116</v>
      </c>
      <c r="AI25" s="332" t="s">
        <v>116</v>
      </c>
      <c r="AJ25" s="332" t="s">
        <v>116</v>
      </c>
      <c r="AK25" s="332" t="s">
        <v>116</v>
      </c>
      <c r="AL25" s="332" t="s">
        <v>116</v>
      </c>
      <c r="AM25" s="332" t="s">
        <v>116</v>
      </c>
      <c r="AN25" s="332" t="s">
        <v>116</v>
      </c>
      <c r="AO25" s="332" t="s">
        <v>116</v>
      </c>
      <c r="AP25" s="332" t="s">
        <v>116</v>
      </c>
      <c r="AQ25" s="332" t="s">
        <v>116</v>
      </c>
      <c r="AR25" s="332" t="s">
        <v>116</v>
      </c>
      <c r="AS25" s="332" t="s">
        <v>116</v>
      </c>
      <c r="AT25" s="332" t="s">
        <v>116</v>
      </c>
      <c r="AU25" s="332" t="s">
        <v>116</v>
      </c>
      <c r="AV25" s="332" t="s">
        <v>116</v>
      </c>
      <c r="AW25" s="332" t="s">
        <v>116</v>
      </c>
      <c r="AX25" s="333" t="s">
        <v>116</v>
      </c>
      <c r="BA25" s="138"/>
      <c r="BB25" s="138"/>
      <c r="BC25" s="138"/>
      <c r="BD25" s="138"/>
      <c r="BE25" s="138"/>
      <c r="BF25" s="138"/>
      <c r="BG25" s="138"/>
      <c r="BH25" s="138"/>
      <c r="BI25" s="138"/>
      <c r="BJ25" s="138"/>
      <c r="BK25" s="138"/>
      <c r="BL25" s="138"/>
      <c r="BM25" s="138"/>
      <c r="BN25" s="138"/>
      <c r="BO25" s="138"/>
      <c r="BP25" s="138"/>
      <c r="BQ25" s="138"/>
      <c r="BR25" s="138"/>
      <c r="BS25" s="138"/>
      <c r="BT25" s="138"/>
      <c r="BU25" s="138"/>
      <c r="BV25" s="138"/>
      <c r="BW25" s="138"/>
      <c r="BX25" s="138"/>
      <c r="BY25" s="138"/>
      <c r="BZ25" s="138"/>
      <c r="CA25" s="138"/>
      <c r="CB25" s="138"/>
      <c r="CC25" s="138"/>
      <c r="CD25" s="138"/>
      <c r="CE25" s="138"/>
      <c r="CF25" s="138"/>
      <c r="CG25" s="138"/>
      <c r="CH25" s="138"/>
      <c r="CI25" s="138"/>
      <c r="CJ25" s="138"/>
      <c r="CK25" s="138"/>
      <c r="CL25" s="138"/>
      <c r="CM25" s="138"/>
    </row>
    <row r="26" spans="3:91" ht="18" customHeight="1" x14ac:dyDescent="0.15">
      <c r="C26" s="359">
        <v>56580</v>
      </c>
      <c r="D26" s="359"/>
      <c r="E26" s="322" t="s">
        <v>130</v>
      </c>
      <c r="F26" s="322" t="s">
        <v>112</v>
      </c>
      <c r="G26" s="322" t="s">
        <v>131</v>
      </c>
      <c r="H26" s="322" t="s">
        <v>132</v>
      </c>
      <c r="I26" s="326">
        <v>80</v>
      </c>
      <c r="J26" s="356" t="s">
        <v>133</v>
      </c>
      <c r="K26" s="356"/>
      <c r="L26" s="356"/>
      <c r="M26" s="356"/>
      <c r="N26" s="356"/>
      <c r="O26" s="126"/>
      <c r="P26" s="327" t="s">
        <v>116</v>
      </c>
      <c r="Q26" s="328" t="s">
        <v>116</v>
      </c>
      <c r="R26" s="328" t="s">
        <v>116</v>
      </c>
      <c r="S26" s="328" t="s">
        <v>116</v>
      </c>
      <c r="T26" s="328" t="s">
        <v>116</v>
      </c>
      <c r="U26" s="328" t="s">
        <v>116</v>
      </c>
      <c r="V26" s="328" t="s">
        <v>116</v>
      </c>
      <c r="W26" s="328" t="s">
        <v>116</v>
      </c>
      <c r="X26" s="328" t="s">
        <v>116</v>
      </c>
      <c r="Y26" s="328" t="s">
        <v>116</v>
      </c>
      <c r="Z26" s="328" t="s">
        <v>116</v>
      </c>
      <c r="AA26" s="328" t="s">
        <v>116</v>
      </c>
      <c r="AB26" s="328" t="s">
        <v>116</v>
      </c>
      <c r="AC26" s="328" t="s">
        <v>116</v>
      </c>
      <c r="AD26" s="328" t="s">
        <v>116</v>
      </c>
      <c r="AE26" s="328" t="s">
        <v>116</v>
      </c>
      <c r="AF26" s="328" t="s">
        <v>116</v>
      </c>
      <c r="AG26" s="328" t="s">
        <v>116</v>
      </c>
      <c r="AH26" s="328" t="s">
        <v>116</v>
      </c>
      <c r="AI26" s="328" t="s">
        <v>116</v>
      </c>
      <c r="AJ26" s="328" t="s">
        <v>116</v>
      </c>
      <c r="AK26" s="328" t="s">
        <v>116</v>
      </c>
      <c r="AL26" s="328" t="s">
        <v>116</v>
      </c>
      <c r="AM26" s="328" t="s">
        <v>116</v>
      </c>
      <c r="AN26" s="328" t="s">
        <v>116</v>
      </c>
      <c r="AO26" s="328" t="s">
        <v>116</v>
      </c>
      <c r="AP26" s="328" t="s">
        <v>116</v>
      </c>
      <c r="AQ26" s="328" t="s">
        <v>116</v>
      </c>
      <c r="AR26" s="328" t="s">
        <v>116</v>
      </c>
      <c r="AS26" s="328" t="s">
        <v>116</v>
      </c>
      <c r="AT26" s="328" t="s">
        <v>116</v>
      </c>
      <c r="AU26" s="328" t="s">
        <v>116</v>
      </c>
      <c r="AV26" s="328" t="s">
        <v>116</v>
      </c>
      <c r="AW26" s="328" t="s">
        <v>116</v>
      </c>
      <c r="AX26" s="329" t="s">
        <v>116</v>
      </c>
      <c r="BA26" s="138"/>
      <c r="BB26" s="138"/>
      <c r="BC26" s="138"/>
      <c r="BD26" s="138"/>
      <c r="BE26" s="138"/>
      <c r="BF26" s="138"/>
      <c r="BG26" s="138"/>
      <c r="BH26" s="138"/>
      <c r="BI26" s="138"/>
      <c r="BJ26" s="138"/>
      <c r="BK26" s="138"/>
      <c r="BL26" s="138"/>
      <c r="BM26" s="138"/>
      <c r="BN26" s="138"/>
      <c r="BO26" s="138"/>
      <c r="BP26" s="138"/>
      <c r="BQ26" s="138"/>
      <c r="BR26" s="138"/>
      <c r="BS26" s="138"/>
      <c r="BT26" s="138"/>
      <c r="BU26" s="138"/>
      <c r="BV26" s="138"/>
      <c r="BW26" s="138"/>
      <c r="BX26" s="138"/>
      <c r="BY26" s="138"/>
      <c r="BZ26" s="138"/>
      <c r="CA26" s="138"/>
      <c r="CB26" s="138"/>
      <c r="CC26" s="138"/>
      <c r="CD26" s="138"/>
      <c r="CE26" s="138"/>
      <c r="CF26" s="138"/>
      <c r="CG26" s="138"/>
      <c r="CH26" s="138"/>
      <c r="CI26" s="138"/>
      <c r="CJ26" s="138"/>
      <c r="CK26" s="138"/>
      <c r="CL26" s="138"/>
      <c r="CM26" s="138"/>
    </row>
    <row r="27" spans="3:91" ht="18" customHeight="1" x14ac:dyDescent="0.15">
      <c r="C27" s="357">
        <v>57041</v>
      </c>
      <c r="D27" s="357"/>
      <c r="E27" s="323" t="s">
        <v>134</v>
      </c>
      <c r="F27" s="323" t="s">
        <v>112</v>
      </c>
      <c r="G27" s="323" t="s">
        <v>135</v>
      </c>
      <c r="H27" s="323" t="s">
        <v>136</v>
      </c>
      <c r="I27" s="330">
        <v>93</v>
      </c>
      <c r="J27" s="358" t="s">
        <v>137</v>
      </c>
      <c r="K27" s="358"/>
      <c r="L27" s="358"/>
      <c r="M27" s="358"/>
      <c r="N27" s="358"/>
      <c r="O27" s="126"/>
      <c r="P27" s="331" t="s">
        <v>116</v>
      </c>
      <c r="Q27" s="332" t="s">
        <v>116</v>
      </c>
      <c r="R27" s="332" t="s">
        <v>116</v>
      </c>
      <c r="S27" s="332" t="s">
        <v>116</v>
      </c>
      <c r="T27" s="332" t="s">
        <v>116</v>
      </c>
      <c r="U27" s="332" t="s">
        <v>116</v>
      </c>
      <c r="V27" s="332" t="s">
        <v>116</v>
      </c>
      <c r="W27" s="332" t="s">
        <v>116</v>
      </c>
      <c r="X27" s="332" t="s">
        <v>116</v>
      </c>
      <c r="Y27" s="332" t="s">
        <v>116</v>
      </c>
      <c r="Z27" s="332" t="s">
        <v>116</v>
      </c>
      <c r="AA27" s="332" t="s">
        <v>116</v>
      </c>
      <c r="AB27" s="332" t="s">
        <v>116</v>
      </c>
      <c r="AC27" s="332" t="s">
        <v>116</v>
      </c>
      <c r="AD27" s="332" t="s">
        <v>116</v>
      </c>
      <c r="AE27" s="332" t="s">
        <v>116</v>
      </c>
      <c r="AF27" s="332" t="s">
        <v>116</v>
      </c>
      <c r="AG27" s="332" t="s">
        <v>116</v>
      </c>
      <c r="AH27" s="332" t="s">
        <v>116</v>
      </c>
      <c r="AI27" s="332" t="s">
        <v>116</v>
      </c>
      <c r="AJ27" s="332" t="s">
        <v>116</v>
      </c>
      <c r="AK27" s="332" t="s">
        <v>116</v>
      </c>
      <c r="AL27" s="332" t="s">
        <v>116</v>
      </c>
      <c r="AM27" s="332" t="s">
        <v>116</v>
      </c>
      <c r="AN27" s="332" t="s">
        <v>116</v>
      </c>
      <c r="AO27" s="332" t="s">
        <v>116</v>
      </c>
      <c r="AP27" s="332" t="s">
        <v>116</v>
      </c>
      <c r="AQ27" s="332" t="s">
        <v>116</v>
      </c>
      <c r="AR27" s="332" t="s">
        <v>116</v>
      </c>
      <c r="AS27" s="332" t="s">
        <v>116</v>
      </c>
      <c r="AT27" s="332" t="s">
        <v>116</v>
      </c>
      <c r="AU27" s="332" t="s">
        <v>116</v>
      </c>
      <c r="AV27" s="332" t="s">
        <v>116</v>
      </c>
      <c r="AW27" s="332" t="s">
        <v>116</v>
      </c>
      <c r="AX27" s="333" t="s">
        <v>116</v>
      </c>
      <c r="BA27" s="138"/>
      <c r="BB27" s="138"/>
      <c r="BC27" s="138"/>
      <c r="BD27" s="138"/>
      <c r="BE27" s="138"/>
      <c r="BF27" s="138"/>
      <c r="BG27" s="138"/>
      <c r="BH27" s="138"/>
      <c r="BI27" s="138"/>
      <c r="BJ27" s="138"/>
      <c r="BK27" s="138"/>
      <c r="BL27" s="138"/>
      <c r="BM27" s="138"/>
      <c r="BN27" s="138"/>
      <c r="BO27" s="138"/>
      <c r="BP27" s="138"/>
      <c r="BQ27" s="138"/>
      <c r="BR27" s="138"/>
      <c r="BS27" s="138"/>
      <c r="BT27" s="138"/>
      <c r="BU27" s="138"/>
      <c r="BV27" s="138"/>
      <c r="BW27" s="138"/>
      <c r="BX27" s="138"/>
      <c r="BY27" s="138"/>
      <c r="BZ27" s="138"/>
      <c r="CA27" s="138"/>
      <c r="CB27" s="138"/>
      <c r="CC27" s="138"/>
      <c r="CD27" s="138"/>
      <c r="CE27" s="138"/>
      <c r="CF27" s="138"/>
      <c r="CG27" s="138"/>
      <c r="CH27" s="138"/>
      <c r="CI27" s="138"/>
      <c r="CJ27" s="138"/>
      <c r="CK27" s="138"/>
      <c r="CL27" s="138"/>
      <c r="CM27" s="138"/>
    </row>
    <row r="28" spans="3:91" ht="18" customHeight="1" x14ac:dyDescent="0.15">
      <c r="C28" s="359">
        <v>58351</v>
      </c>
      <c r="D28" s="359"/>
      <c r="E28" s="322" t="s">
        <v>138</v>
      </c>
      <c r="F28" s="322" t="s">
        <v>118</v>
      </c>
      <c r="G28" s="322" t="s">
        <v>139</v>
      </c>
      <c r="H28" s="322" t="s">
        <v>140</v>
      </c>
      <c r="I28" s="326">
        <v>80</v>
      </c>
      <c r="J28" s="356" t="s">
        <v>141</v>
      </c>
      <c r="K28" s="356"/>
      <c r="L28" s="356"/>
      <c r="M28" s="356"/>
      <c r="N28" s="356"/>
      <c r="O28" s="126"/>
      <c r="P28" s="327" t="s">
        <v>116</v>
      </c>
      <c r="Q28" s="328" t="s">
        <v>116</v>
      </c>
      <c r="R28" s="328" t="s">
        <v>116</v>
      </c>
      <c r="S28" s="328" t="s">
        <v>116</v>
      </c>
      <c r="T28" s="328" t="s">
        <v>116</v>
      </c>
      <c r="U28" s="328" t="s">
        <v>116</v>
      </c>
      <c r="V28" s="328" t="s">
        <v>116</v>
      </c>
      <c r="W28" s="328" t="s">
        <v>116</v>
      </c>
      <c r="X28" s="328" t="s">
        <v>116</v>
      </c>
      <c r="Y28" s="328" t="s">
        <v>116</v>
      </c>
      <c r="Z28" s="328" t="s">
        <v>116</v>
      </c>
      <c r="AA28" s="328" t="s">
        <v>116</v>
      </c>
      <c r="AB28" s="328" t="s">
        <v>116</v>
      </c>
      <c r="AC28" s="328" t="s">
        <v>116</v>
      </c>
      <c r="AD28" s="328" t="s">
        <v>116</v>
      </c>
      <c r="AE28" s="328" t="s">
        <v>116</v>
      </c>
      <c r="AF28" s="328" t="s">
        <v>116</v>
      </c>
      <c r="AG28" s="328" t="s">
        <v>116</v>
      </c>
      <c r="AH28" s="328" t="s">
        <v>116</v>
      </c>
      <c r="AI28" s="328" t="s">
        <v>116</v>
      </c>
      <c r="AJ28" s="328" t="s">
        <v>116</v>
      </c>
      <c r="AK28" s="328" t="s">
        <v>116</v>
      </c>
      <c r="AL28" s="328" t="s">
        <v>116</v>
      </c>
      <c r="AM28" s="328" t="s">
        <v>116</v>
      </c>
      <c r="AN28" s="328" t="s">
        <v>116</v>
      </c>
      <c r="AO28" s="328" t="s">
        <v>116</v>
      </c>
      <c r="AP28" s="328" t="s">
        <v>116</v>
      </c>
      <c r="AQ28" s="328" t="s">
        <v>116</v>
      </c>
      <c r="AR28" s="328" t="s">
        <v>116</v>
      </c>
      <c r="AS28" s="328" t="s">
        <v>116</v>
      </c>
      <c r="AT28" s="328" t="s">
        <v>116</v>
      </c>
      <c r="AU28" s="328" t="s">
        <v>116</v>
      </c>
      <c r="AV28" s="328" t="s">
        <v>116</v>
      </c>
      <c r="AW28" s="328" t="s">
        <v>116</v>
      </c>
      <c r="AX28" s="329" t="s">
        <v>116</v>
      </c>
      <c r="BA28" s="138"/>
      <c r="BB28" s="138"/>
      <c r="BC28" s="138"/>
      <c r="BD28" s="138"/>
      <c r="BE28" s="138"/>
      <c r="BF28" s="138"/>
      <c r="BG28" s="138"/>
      <c r="BH28" s="138"/>
      <c r="BI28" s="138"/>
      <c r="BJ28" s="138"/>
      <c r="BK28" s="138"/>
      <c r="BL28" s="138"/>
      <c r="BM28" s="138"/>
      <c r="BN28" s="138"/>
      <c r="BO28" s="138"/>
      <c r="BP28" s="138"/>
      <c r="BQ28" s="138"/>
      <c r="BR28" s="138"/>
      <c r="BS28" s="138"/>
      <c r="BT28" s="138"/>
      <c r="BU28" s="138"/>
      <c r="BV28" s="138"/>
      <c r="BW28" s="138"/>
      <c r="BX28" s="138"/>
      <c r="BY28" s="138"/>
      <c r="BZ28" s="138"/>
      <c r="CA28" s="138"/>
      <c r="CB28" s="138"/>
      <c r="CC28" s="138"/>
      <c r="CD28" s="138"/>
      <c r="CE28" s="138"/>
      <c r="CF28" s="138"/>
      <c r="CG28" s="138"/>
      <c r="CH28" s="138"/>
      <c r="CI28" s="138"/>
      <c r="CJ28" s="138"/>
      <c r="CK28" s="138"/>
      <c r="CL28" s="138"/>
      <c r="CM28" s="138"/>
    </row>
    <row r="29" spans="3:91" ht="18" customHeight="1" x14ac:dyDescent="0.15">
      <c r="C29" s="357">
        <v>58500</v>
      </c>
      <c r="D29" s="357"/>
      <c r="E29" s="323" t="s">
        <v>142</v>
      </c>
      <c r="F29" s="323" t="s">
        <v>112</v>
      </c>
      <c r="G29" s="323" t="s">
        <v>143</v>
      </c>
      <c r="H29" s="323" t="s">
        <v>144</v>
      </c>
      <c r="I29" s="330">
        <v>118</v>
      </c>
      <c r="J29" s="358" t="s">
        <v>141</v>
      </c>
      <c r="K29" s="358"/>
      <c r="L29" s="358"/>
      <c r="M29" s="358"/>
      <c r="N29" s="358"/>
      <c r="O29" s="126"/>
      <c r="P29" s="331" t="s">
        <v>116</v>
      </c>
      <c r="Q29" s="332" t="s">
        <v>116</v>
      </c>
      <c r="R29" s="332" t="s">
        <v>116</v>
      </c>
      <c r="S29" s="332" t="s">
        <v>116</v>
      </c>
      <c r="T29" s="332" t="s">
        <v>116</v>
      </c>
      <c r="U29" s="332" t="s">
        <v>116</v>
      </c>
      <c r="V29" s="332" t="s">
        <v>116</v>
      </c>
      <c r="W29" s="332" t="s">
        <v>116</v>
      </c>
      <c r="X29" s="332" t="s">
        <v>116</v>
      </c>
      <c r="Y29" s="332" t="s">
        <v>116</v>
      </c>
      <c r="Z29" s="332" t="s">
        <v>116</v>
      </c>
      <c r="AA29" s="332" t="s">
        <v>116</v>
      </c>
      <c r="AB29" s="332" t="s">
        <v>116</v>
      </c>
      <c r="AC29" s="332" t="s">
        <v>116</v>
      </c>
      <c r="AD29" s="332" t="s">
        <v>116</v>
      </c>
      <c r="AE29" s="332" t="s">
        <v>116</v>
      </c>
      <c r="AF29" s="332" t="s">
        <v>116</v>
      </c>
      <c r="AG29" s="332" t="s">
        <v>116</v>
      </c>
      <c r="AH29" s="332" t="s">
        <v>116</v>
      </c>
      <c r="AI29" s="332" t="s">
        <v>116</v>
      </c>
      <c r="AJ29" s="332" t="s">
        <v>116</v>
      </c>
      <c r="AK29" s="332" t="s">
        <v>116</v>
      </c>
      <c r="AL29" s="332" t="s">
        <v>116</v>
      </c>
      <c r="AM29" s="332" t="s">
        <v>116</v>
      </c>
      <c r="AN29" s="332" t="s">
        <v>116</v>
      </c>
      <c r="AO29" s="332" t="s">
        <v>116</v>
      </c>
      <c r="AP29" s="332" t="s">
        <v>116</v>
      </c>
      <c r="AQ29" s="332" t="s">
        <v>116</v>
      </c>
      <c r="AR29" s="332" t="s">
        <v>116</v>
      </c>
      <c r="AS29" s="332" t="s">
        <v>116</v>
      </c>
      <c r="AT29" s="332" t="s">
        <v>116</v>
      </c>
      <c r="AU29" s="332" t="s">
        <v>116</v>
      </c>
      <c r="AV29" s="332" t="s">
        <v>116</v>
      </c>
      <c r="AW29" s="332" t="s">
        <v>116</v>
      </c>
      <c r="AX29" s="333" t="s">
        <v>116</v>
      </c>
      <c r="BA29" s="138"/>
      <c r="BB29" s="138"/>
      <c r="BC29" s="138"/>
      <c r="BD29" s="138"/>
      <c r="BE29" s="138"/>
      <c r="BF29" s="138"/>
      <c r="BG29" s="138"/>
      <c r="BH29" s="138"/>
      <c r="BI29" s="138"/>
      <c r="BJ29" s="138"/>
      <c r="BK29" s="138"/>
      <c r="BL29" s="138"/>
      <c r="BM29" s="138"/>
      <c r="BN29" s="138"/>
      <c r="BO29" s="138"/>
      <c r="BP29" s="138"/>
      <c r="BQ29" s="138"/>
      <c r="BR29" s="138"/>
      <c r="BS29" s="138"/>
      <c r="BT29" s="138"/>
      <c r="BU29" s="138"/>
      <c r="BV29" s="138"/>
      <c r="BW29" s="138"/>
      <c r="BX29" s="138"/>
      <c r="BY29" s="138"/>
      <c r="BZ29" s="138"/>
      <c r="CA29" s="138"/>
      <c r="CB29" s="138"/>
      <c r="CC29" s="138"/>
      <c r="CD29" s="138"/>
      <c r="CE29" s="138"/>
      <c r="CF29" s="138"/>
      <c r="CG29" s="138"/>
      <c r="CH29" s="138"/>
      <c r="CI29" s="138"/>
      <c r="CJ29" s="138"/>
      <c r="CK29" s="138"/>
      <c r="CL29" s="138"/>
      <c r="CM29" s="138"/>
    </row>
    <row r="30" spans="3:91" ht="18" customHeight="1" x14ac:dyDescent="0.15">
      <c r="C30" s="354"/>
      <c r="D30" s="354"/>
      <c r="E30" s="125"/>
      <c r="F30" s="124"/>
      <c r="G30" s="124"/>
      <c r="H30" s="124"/>
      <c r="I30" s="326">
        <v>837</v>
      </c>
      <c r="J30" s="355"/>
      <c r="K30" s="355"/>
      <c r="L30" s="355"/>
      <c r="M30" s="355"/>
      <c r="N30" s="355"/>
      <c r="O30" s="126"/>
      <c r="P30" s="126"/>
      <c r="Q30" s="126"/>
      <c r="R30" s="126"/>
      <c r="S30" s="126"/>
      <c r="T30" s="126"/>
      <c r="U30" s="126"/>
      <c r="V30" s="126"/>
      <c r="W30" s="126"/>
      <c r="X30" s="126"/>
      <c r="Y30" s="126"/>
      <c r="Z30" s="126"/>
      <c r="AA30" s="126"/>
      <c r="AB30" s="126"/>
      <c r="AC30" s="126"/>
      <c r="AD30" s="126"/>
      <c r="AE30" s="126"/>
      <c r="AF30" s="126"/>
      <c r="AG30" s="126"/>
      <c r="AH30" s="126"/>
      <c r="AI30" s="126"/>
      <c r="AJ30" s="126"/>
      <c r="AK30" s="126"/>
      <c r="AL30" s="126"/>
      <c r="AM30" s="126"/>
      <c r="AN30" s="126"/>
      <c r="AO30" s="126"/>
      <c r="AP30" s="126"/>
      <c r="AQ30" s="126"/>
      <c r="AR30" s="126"/>
      <c r="AS30" s="126"/>
      <c r="AT30" s="126"/>
      <c r="AU30" s="126"/>
      <c r="AV30" s="126"/>
      <c r="AW30" s="126"/>
      <c r="AX30" s="126"/>
      <c r="BA30" s="138"/>
      <c r="BB30" s="138"/>
      <c r="BC30" s="138"/>
      <c r="BD30" s="138"/>
      <c r="BE30" s="138"/>
      <c r="BF30" s="138"/>
      <c r="BG30" s="138"/>
      <c r="BH30" s="138"/>
      <c r="BI30" s="138"/>
      <c r="BJ30" s="138"/>
      <c r="BK30" s="138"/>
      <c r="BL30" s="138"/>
      <c r="BM30" s="138"/>
      <c r="BN30" s="138"/>
      <c r="BO30" s="138"/>
      <c r="BP30" s="138"/>
      <c r="BQ30" s="138"/>
      <c r="BR30" s="138"/>
      <c r="BS30" s="138"/>
      <c r="BT30" s="138"/>
      <c r="BU30" s="138"/>
      <c r="BV30" s="138"/>
      <c r="BW30" s="138"/>
      <c r="BX30" s="138"/>
      <c r="BY30" s="138"/>
      <c r="BZ30" s="138"/>
      <c r="CA30" s="138"/>
      <c r="CB30" s="138"/>
      <c r="CC30" s="138"/>
      <c r="CD30" s="138"/>
      <c r="CE30" s="138"/>
      <c r="CF30" s="138"/>
      <c r="CG30" s="138"/>
      <c r="CH30" s="138"/>
      <c r="CI30" s="138"/>
      <c r="CJ30" s="138"/>
      <c r="CK30" s="138"/>
      <c r="CL30" s="138"/>
      <c r="CM30" s="138"/>
    </row>
    <row r="31" spans="3:91" ht="18" customHeight="1" x14ac:dyDescent="0.15">
      <c r="C31" s="354"/>
      <c r="D31" s="354"/>
      <c r="E31" s="125"/>
      <c r="F31" s="124"/>
      <c r="G31" s="124"/>
      <c r="H31" s="124"/>
      <c r="I31" s="124"/>
      <c r="J31" s="355"/>
      <c r="K31" s="355"/>
      <c r="L31" s="355"/>
      <c r="M31" s="355"/>
      <c r="N31" s="355"/>
      <c r="O31" s="126"/>
      <c r="P31" s="126" t="s">
        <v>145</v>
      </c>
      <c r="Q31" s="126"/>
      <c r="R31" s="126"/>
      <c r="S31" s="126"/>
      <c r="T31" s="126"/>
      <c r="U31" s="126"/>
      <c r="V31" s="126"/>
      <c r="W31" s="126"/>
      <c r="X31" s="126"/>
      <c r="Y31" s="126"/>
      <c r="Z31" s="126"/>
      <c r="AA31" s="126"/>
      <c r="AB31" s="126"/>
      <c r="AC31" s="126"/>
      <c r="AD31" s="126"/>
      <c r="AE31" s="126"/>
      <c r="AF31" s="126"/>
      <c r="AG31" s="126"/>
      <c r="AH31" s="126"/>
      <c r="AI31" s="126"/>
      <c r="AJ31" s="126"/>
      <c r="AK31" s="126"/>
      <c r="AL31" s="126"/>
      <c r="AM31" s="126"/>
      <c r="AN31" s="126"/>
      <c r="AO31" s="126"/>
      <c r="AP31" s="126"/>
      <c r="AQ31" s="126"/>
      <c r="AR31" s="126"/>
      <c r="AS31" s="126"/>
      <c r="AT31" s="126"/>
      <c r="AU31" s="126"/>
      <c r="AV31" s="126"/>
      <c r="AW31" s="126"/>
      <c r="AX31" s="126"/>
      <c r="BA31" s="138"/>
      <c r="BB31" s="138"/>
      <c r="BC31" s="138"/>
      <c r="BD31" s="138"/>
      <c r="BE31" s="138"/>
      <c r="BF31" s="138"/>
      <c r="BG31" s="138"/>
      <c r="BH31" s="138"/>
      <c r="BI31" s="138"/>
      <c r="BJ31" s="138"/>
      <c r="BK31" s="138"/>
      <c r="BL31" s="138"/>
      <c r="BM31" s="138"/>
      <c r="BN31" s="138"/>
      <c r="BO31" s="138"/>
      <c r="BP31" s="138"/>
      <c r="BQ31" s="138"/>
      <c r="BR31" s="138"/>
      <c r="BS31" s="138"/>
      <c r="BT31" s="138"/>
      <c r="BU31" s="138"/>
      <c r="BV31" s="138"/>
      <c r="BW31" s="138"/>
      <c r="BX31" s="138"/>
      <c r="BY31" s="138"/>
      <c r="BZ31" s="138"/>
      <c r="CA31" s="138"/>
      <c r="CB31" s="138"/>
      <c r="CC31" s="138"/>
      <c r="CD31" s="138"/>
      <c r="CE31" s="138"/>
      <c r="CF31" s="138"/>
      <c r="CG31" s="138"/>
      <c r="CH31" s="138"/>
      <c r="CI31" s="138"/>
      <c r="CJ31" s="138"/>
      <c r="CK31" s="138"/>
      <c r="CL31" s="138"/>
      <c r="CM31" s="138"/>
    </row>
    <row r="32" spans="3:91" ht="18" customHeight="1" x14ac:dyDescent="0.15">
      <c r="C32" s="354"/>
      <c r="D32" s="354"/>
      <c r="E32" s="125"/>
      <c r="F32" s="124"/>
      <c r="G32" s="124"/>
      <c r="H32" s="124"/>
      <c r="I32" s="124"/>
      <c r="J32" s="355"/>
      <c r="K32" s="355"/>
      <c r="L32" s="355"/>
      <c r="M32" s="355"/>
      <c r="N32" s="355"/>
      <c r="O32" s="126"/>
      <c r="P32" s="126"/>
      <c r="Q32" s="126"/>
      <c r="R32" s="126"/>
      <c r="S32" s="126"/>
      <c r="T32" s="126"/>
      <c r="U32" s="126"/>
      <c r="V32" s="126"/>
      <c r="W32" s="126"/>
      <c r="X32" s="126"/>
      <c r="Y32" s="126"/>
      <c r="Z32" s="126"/>
      <c r="AA32" s="126"/>
      <c r="AB32" s="126"/>
      <c r="AC32" s="126"/>
      <c r="AD32" s="126"/>
      <c r="AE32" s="126"/>
      <c r="AF32" s="126"/>
      <c r="AG32" s="126"/>
      <c r="AH32" s="126"/>
      <c r="AI32" s="126"/>
      <c r="AJ32" s="126"/>
      <c r="AK32" s="126"/>
      <c r="AL32" s="126"/>
      <c r="AM32" s="126"/>
      <c r="AN32" s="126"/>
      <c r="AO32" s="126"/>
      <c r="AP32" s="126"/>
      <c r="AQ32" s="126"/>
      <c r="AR32" s="126"/>
      <c r="AS32" s="126"/>
      <c r="AT32" s="126"/>
      <c r="AU32" s="126"/>
      <c r="AV32" s="126"/>
      <c r="AW32" s="126"/>
      <c r="AX32" s="126"/>
      <c r="BA32" s="138"/>
      <c r="BB32" s="138"/>
      <c r="BC32" s="138"/>
      <c r="BD32" s="138"/>
      <c r="BE32" s="138"/>
      <c r="BF32" s="138"/>
      <c r="BG32" s="138"/>
      <c r="BH32" s="138"/>
      <c r="BI32" s="138"/>
      <c r="BJ32" s="138"/>
      <c r="BK32" s="138"/>
      <c r="BL32" s="138"/>
      <c r="BM32" s="138"/>
      <c r="BN32" s="138"/>
      <c r="BO32" s="138"/>
      <c r="BP32" s="138"/>
      <c r="BQ32" s="138"/>
      <c r="BR32" s="138"/>
      <c r="BS32" s="138"/>
      <c r="BT32" s="138"/>
      <c r="BU32" s="138"/>
      <c r="BV32" s="138"/>
      <c r="BW32" s="138"/>
      <c r="BX32" s="138"/>
      <c r="BY32" s="138"/>
      <c r="BZ32" s="138"/>
      <c r="CA32" s="138"/>
      <c r="CB32" s="138"/>
      <c r="CC32" s="138"/>
      <c r="CD32" s="138"/>
      <c r="CE32" s="138"/>
      <c r="CF32" s="138"/>
      <c r="CG32" s="138"/>
      <c r="CH32" s="138"/>
      <c r="CI32" s="138"/>
      <c r="CJ32" s="138"/>
      <c r="CK32" s="138"/>
      <c r="CL32" s="138"/>
      <c r="CM32" s="138"/>
    </row>
    <row r="33" spans="3:91" ht="18" customHeight="1" x14ac:dyDescent="0.15">
      <c r="C33" s="354"/>
      <c r="D33" s="354"/>
      <c r="E33" s="125"/>
      <c r="F33" s="124"/>
      <c r="G33" s="124"/>
      <c r="H33" s="124"/>
      <c r="I33" s="124"/>
      <c r="J33" s="355"/>
      <c r="K33" s="355"/>
      <c r="L33" s="355"/>
      <c r="M33" s="355"/>
      <c r="N33" s="355"/>
      <c r="O33" s="126"/>
      <c r="P33" s="126"/>
      <c r="Q33" s="126"/>
      <c r="R33" s="126"/>
      <c r="S33" s="126"/>
      <c r="T33" s="126"/>
      <c r="U33" s="126"/>
      <c r="V33" s="126"/>
      <c r="W33" s="126"/>
      <c r="X33" s="126"/>
      <c r="Y33" s="126"/>
      <c r="Z33" s="126"/>
      <c r="AA33" s="126"/>
      <c r="AB33" s="126"/>
      <c r="AC33" s="126"/>
      <c r="AD33" s="126"/>
      <c r="AE33" s="126"/>
      <c r="AF33" s="126"/>
      <c r="AG33" s="126"/>
      <c r="AH33" s="126"/>
      <c r="AI33" s="126"/>
      <c r="AJ33" s="126"/>
      <c r="AK33" s="126"/>
      <c r="AL33" s="126"/>
      <c r="AM33" s="126"/>
      <c r="AN33" s="126"/>
      <c r="AO33" s="126"/>
      <c r="AP33" s="126"/>
      <c r="AQ33" s="126"/>
      <c r="AR33" s="126"/>
      <c r="AS33" s="126"/>
      <c r="AT33" s="126"/>
      <c r="AU33" s="126"/>
      <c r="AV33" s="126"/>
      <c r="AW33" s="126"/>
      <c r="AX33" s="126"/>
      <c r="BA33" s="138"/>
      <c r="BB33" s="138"/>
      <c r="BC33" s="138"/>
      <c r="BD33" s="138"/>
      <c r="BE33" s="138"/>
      <c r="BF33" s="138"/>
      <c r="BG33" s="138"/>
      <c r="BH33" s="138"/>
      <c r="BI33" s="138"/>
      <c r="BJ33" s="138"/>
      <c r="BK33" s="138"/>
      <c r="BL33" s="138"/>
      <c r="BM33" s="138"/>
      <c r="BN33" s="138"/>
      <c r="BO33" s="138"/>
      <c r="BP33" s="138"/>
      <c r="BQ33" s="138"/>
      <c r="BR33" s="138"/>
      <c r="BS33" s="138"/>
      <c r="BT33" s="138"/>
      <c r="BU33" s="138"/>
      <c r="BV33" s="138"/>
      <c r="BW33" s="138"/>
      <c r="BX33" s="138"/>
      <c r="BY33" s="138"/>
      <c r="BZ33" s="138"/>
      <c r="CA33" s="138"/>
      <c r="CB33" s="138"/>
      <c r="CC33" s="138"/>
      <c r="CD33" s="138"/>
      <c r="CE33" s="138"/>
      <c r="CF33" s="138"/>
      <c r="CG33" s="138"/>
      <c r="CH33" s="138"/>
      <c r="CI33" s="138"/>
      <c r="CJ33" s="138"/>
      <c r="CK33" s="138"/>
      <c r="CL33" s="138"/>
      <c r="CM33" s="138"/>
    </row>
    <row r="34" spans="3:91" ht="18" customHeight="1" x14ac:dyDescent="0.15">
      <c r="C34" s="354"/>
      <c r="D34" s="354"/>
      <c r="E34" s="125"/>
      <c r="F34" s="124"/>
      <c r="G34" s="124"/>
      <c r="H34" s="124"/>
      <c r="I34" s="124"/>
      <c r="J34" s="355"/>
      <c r="K34" s="355"/>
      <c r="L34" s="355"/>
      <c r="M34" s="355"/>
      <c r="N34" s="355"/>
      <c r="O34" s="126"/>
      <c r="P34" s="126"/>
      <c r="Q34" s="126"/>
      <c r="R34" s="126"/>
      <c r="S34" s="126"/>
      <c r="T34" s="126"/>
      <c r="U34" s="126"/>
      <c r="V34" s="126"/>
      <c r="W34" s="126"/>
      <c r="X34" s="126"/>
      <c r="Y34" s="126"/>
      <c r="Z34" s="126"/>
      <c r="AA34" s="126"/>
      <c r="AB34" s="126"/>
      <c r="AC34" s="126"/>
      <c r="AD34" s="126"/>
      <c r="AE34" s="126"/>
      <c r="AF34" s="126"/>
      <c r="AG34" s="126"/>
      <c r="AH34" s="126"/>
      <c r="AI34" s="126"/>
      <c r="AJ34" s="126"/>
      <c r="AK34" s="126"/>
      <c r="AL34" s="126"/>
      <c r="AM34" s="126"/>
      <c r="AN34" s="126"/>
      <c r="AO34" s="126"/>
      <c r="AP34" s="126"/>
      <c r="AQ34" s="126"/>
      <c r="AR34" s="126"/>
      <c r="AS34" s="126"/>
      <c r="AT34" s="126"/>
      <c r="AU34" s="126"/>
      <c r="AV34" s="126"/>
      <c r="AW34" s="126"/>
      <c r="AX34" s="126"/>
      <c r="BA34" s="138"/>
      <c r="BB34" s="138"/>
      <c r="BC34" s="138"/>
      <c r="BD34" s="138"/>
      <c r="BE34" s="138"/>
      <c r="BF34" s="138"/>
      <c r="BG34" s="138"/>
      <c r="BH34" s="138"/>
      <c r="BI34" s="138"/>
      <c r="BJ34" s="138"/>
      <c r="BK34" s="138"/>
      <c r="BL34" s="138"/>
      <c r="BM34" s="138"/>
      <c r="BN34" s="138"/>
      <c r="BO34" s="138"/>
      <c r="BP34" s="138"/>
      <c r="BQ34" s="138"/>
      <c r="BR34" s="138"/>
      <c r="BS34" s="138"/>
      <c r="BT34" s="138"/>
      <c r="BU34" s="138"/>
      <c r="BV34" s="138"/>
      <c r="BW34" s="138"/>
      <c r="BX34" s="138"/>
      <c r="BY34" s="138"/>
      <c r="BZ34" s="138"/>
      <c r="CA34" s="138"/>
      <c r="CB34" s="138"/>
      <c r="CC34" s="138"/>
      <c r="CD34" s="138"/>
      <c r="CE34" s="138"/>
      <c r="CF34" s="138"/>
      <c r="CG34" s="138"/>
      <c r="CH34" s="138"/>
      <c r="CI34" s="138"/>
      <c r="CJ34" s="138"/>
      <c r="CK34" s="138"/>
      <c r="CL34" s="138"/>
      <c r="CM34" s="138"/>
    </row>
    <row r="35" spans="3:91" ht="18" customHeight="1" x14ac:dyDescent="0.15">
      <c r="C35" s="354"/>
      <c r="D35" s="354"/>
      <c r="E35" s="125"/>
      <c r="F35" s="124"/>
      <c r="G35" s="124"/>
      <c r="H35" s="124"/>
      <c r="I35" s="124"/>
      <c r="J35" s="355"/>
      <c r="K35" s="355"/>
      <c r="L35" s="355"/>
      <c r="M35" s="355"/>
      <c r="N35" s="355"/>
      <c r="O35" s="126"/>
      <c r="P35" s="126"/>
      <c r="Q35" s="126"/>
      <c r="R35" s="126"/>
      <c r="S35" s="126"/>
      <c r="T35" s="126"/>
      <c r="U35" s="126"/>
      <c r="V35" s="126"/>
      <c r="W35" s="126"/>
      <c r="X35" s="126"/>
      <c r="Y35" s="126"/>
      <c r="Z35" s="126"/>
      <c r="AA35" s="126"/>
      <c r="AB35" s="126"/>
      <c r="AC35" s="126"/>
      <c r="AD35" s="126"/>
      <c r="AE35" s="126"/>
      <c r="AF35" s="126"/>
      <c r="AG35" s="126"/>
      <c r="AH35" s="126"/>
      <c r="AI35" s="126"/>
      <c r="AJ35" s="126"/>
      <c r="AK35" s="126"/>
      <c r="AL35" s="126"/>
      <c r="AM35" s="126"/>
      <c r="AN35" s="126"/>
      <c r="AO35" s="126"/>
      <c r="AP35" s="126"/>
      <c r="AQ35" s="126"/>
      <c r="AR35" s="126"/>
      <c r="AS35" s="126"/>
      <c r="AT35" s="126"/>
      <c r="AU35" s="126"/>
      <c r="AV35" s="126"/>
      <c r="AW35" s="126"/>
      <c r="AX35" s="126"/>
      <c r="BA35" s="138"/>
      <c r="BB35" s="138"/>
      <c r="BC35" s="138"/>
      <c r="BD35" s="138"/>
      <c r="BE35" s="138"/>
      <c r="BF35" s="138"/>
      <c r="BG35" s="138"/>
      <c r="BH35" s="138"/>
      <c r="BI35" s="138"/>
      <c r="BJ35" s="138"/>
      <c r="BK35" s="138"/>
      <c r="BL35" s="138"/>
      <c r="BM35" s="138"/>
      <c r="BN35" s="138"/>
      <c r="BO35" s="138"/>
      <c r="BP35" s="138"/>
      <c r="BQ35" s="138"/>
      <c r="BR35" s="138"/>
      <c r="BS35" s="138"/>
      <c r="BT35" s="138"/>
      <c r="BU35" s="138"/>
      <c r="BV35" s="138"/>
      <c r="BW35" s="138"/>
      <c r="BX35" s="138"/>
      <c r="BY35" s="138"/>
      <c r="BZ35" s="138"/>
      <c r="CA35" s="138"/>
      <c r="CB35" s="138"/>
      <c r="CC35" s="138"/>
      <c r="CD35" s="138"/>
      <c r="CE35" s="138"/>
      <c r="CF35" s="138"/>
      <c r="CG35" s="138"/>
      <c r="CH35" s="138"/>
      <c r="CI35" s="138"/>
      <c r="CJ35" s="138"/>
      <c r="CK35" s="138"/>
      <c r="CL35" s="138"/>
      <c r="CM35" s="138"/>
    </row>
    <row r="36" spans="3:91" ht="18" customHeight="1" x14ac:dyDescent="0.15">
      <c r="C36" s="354"/>
      <c r="D36" s="354"/>
      <c r="E36" s="125"/>
      <c r="F36" s="124"/>
      <c r="G36" s="124"/>
      <c r="H36" s="124"/>
      <c r="I36" s="124"/>
      <c r="J36" s="355"/>
      <c r="K36" s="355"/>
      <c r="L36" s="355"/>
      <c r="M36" s="355"/>
      <c r="N36" s="355"/>
      <c r="O36" s="126"/>
      <c r="P36" s="126"/>
      <c r="Q36" s="126"/>
      <c r="R36" s="126"/>
      <c r="S36" s="126"/>
      <c r="T36" s="126"/>
      <c r="U36" s="126"/>
      <c r="V36" s="126"/>
      <c r="W36" s="126"/>
      <c r="X36" s="126"/>
      <c r="Y36" s="126"/>
      <c r="Z36" s="126"/>
      <c r="AA36" s="126"/>
      <c r="AB36" s="126"/>
      <c r="AC36" s="126"/>
      <c r="AD36" s="126"/>
      <c r="AE36" s="126"/>
      <c r="AF36" s="126"/>
      <c r="AG36" s="126"/>
      <c r="AH36" s="126"/>
      <c r="AI36" s="126"/>
      <c r="AJ36" s="126"/>
      <c r="AK36" s="126"/>
      <c r="AL36" s="126"/>
      <c r="AM36" s="126"/>
      <c r="AN36" s="126"/>
      <c r="AO36" s="126"/>
      <c r="AP36" s="126"/>
      <c r="AQ36" s="126"/>
      <c r="AR36" s="126"/>
      <c r="AS36" s="126"/>
      <c r="AT36" s="126"/>
      <c r="AU36" s="126"/>
      <c r="AV36" s="126"/>
      <c r="AW36" s="126"/>
      <c r="AX36" s="126"/>
      <c r="BA36" s="138"/>
      <c r="BB36" s="138"/>
      <c r="BC36" s="138"/>
      <c r="BD36" s="138"/>
      <c r="BE36" s="138"/>
      <c r="BF36" s="138"/>
      <c r="BG36" s="138"/>
      <c r="BH36" s="138"/>
      <c r="BI36" s="138"/>
      <c r="BJ36" s="138"/>
      <c r="BK36" s="138"/>
      <c r="BL36" s="138"/>
      <c r="BM36" s="138"/>
      <c r="BN36" s="138"/>
      <c r="BO36" s="138"/>
      <c r="BP36" s="138"/>
      <c r="BQ36" s="138"/>
      <c r="BR36" s="138"/>
      <c r="BS36" s="138"/>
      <c r="BT36" s="138"/>
      <c r="BU36" s="138"/>
      <c r="BV36" s="138"/>
      <c r="BW36" s="138"/>
      <c r="BX36" s="138"/>
      <c r="BY36" s="138"/>
      <c r="BZ36" s="138"/>
      <c r="CA36" s="138"/>
      <c r="CB36" s="138"/>
      <c r="CC36" s="138"/>
      <c r="CD36" s="138"/>
      <c r="CE36" s="138"/>
      <c r="CF36" s="138"/>
      <c r="CG36" s="138"/>
      <c r="CH36" s="138"/>
      <c r="CI36" s="138"/>
      <c r="CJ36" s="138"/>
      <c r="CK36" s="138"/>
      <c r="CL36" s="138"/>
      <c r="CM36" s="138"/>
    </row>
    <row r="37" spans="3:91" ht="18" customHeight="1" x14ac:dyDescent="0.15">
      <c r="C37" s="354"/>
      <c r="D37" s="354"/>
      <c r="E37" s="125"/>
      <c r="F37" s="124"/>
      <c r="G37" s="124"/>
      <c r="H37" s="124"/>
      <c r="I37" s="124"/>
      <c r="J37" s="355"/>
      <c r="K37" s="355"/>
      <c r="L37" s="355"/>
      <c r="M37" s="355"/>
      <c r="N37" s="355"/>
      <c r="O37" s="126"/>
      <c r="P37" s="126"/>
      <c r="Q37" s="126"/>
      <c r="R37" s="126"/>
      <c r="S37" s="126"/>
      <c r="T37" s="126"/>
      <c r="U37" s="126"/>
      <c r="V37" s="126"/>
      <c r="W37" s="126"/>
      <c r="X37" s="126"/>
      <c r="Y37" s="126"/>
      <c r="Z37" s="126"/>
      <c r="AA37" s="126"/>
      <c r="AB37" s="126"/>
      <c r="AC37" s="126"/>
      <c r="AD37" s="126"/>
      <c r="AE37" s="126"/>
      <c r="AF37" s="126"/>
      <c r="AG37" s="126"/>
      <c r="AH37" s="126"/>
      <c r="AI37" s="126"/>
      <c r="AJ37" s="126"/>
      <c r="AK37" s="126"/>
      <c r="AL37" s="126"/>
      <c r="AM37" s="126"/>
      <c r="AN37" s="126"/>
      <c r="AO37" s="126"/>
      <c r="AP37" s="126"/>
      <c r="AQ37" s="126"/>
      <c r="AR37" s="126"/>
      <c r="AS37" s="126"/>
      <c r="AT37" s="126"/>
      <c r="AU37" s="126"/>
      <c r="AV37" s="126"/>
      <c r="AW37" s="126"/>
      <c r="AX37" s="126"/>
      <c r="BA37" s="138"/>
      <c r="BB37" s="138"/>
      <c r="BC37" s="138"/>
      <c r="BD37" s="138"/>
      <c r="BE37" s="138"/>
      <c r="BF37" s="138"/>
      <c r="BG37" s="138"/>
      <c r="BH37" s="138"/>
      <c r="BI37" s="138"/>
      <c r="BJ37" s="138"/>
      <c r="BK37" s="138"/>
      <c r="BL37" s="138"/>
      <c r="BM37" s="138"/>
      <c r="BN37" s="138"/>
      <c r="BO37" s="138"/>
      <c r="BP37" s="138"/>
      <c r="BQ37" s="138"/>
      <c r="BR37" s="138"/>
      <c r="BS37" s="138"/>
      <c r="BT37" s="138"/>
      <c r="BU37" s="138"/>
      <c r="BV37" s="138"/>
      <c r="BW37" s="138"/>
      <c r="BX37" s="138"/>
      <c r="BY37" s="138"/>
      <c r="BZ37" s="138"/>
      <c r="CA37" s="138"/>
      <c r="CB37" s="138"/>
      <c r="CC37" s="138"/>
      <c r="CD37" s="138"/>
      <c r="CE37" s="138"/>
      <c r="CF37" s="138"/>
      <c r="CG37" s="138"/>
      <c r="CH37" s="138"/>
      <c r="CI37" s="138"/>
      <c r="CJ37" s="138"/>
      <c r="CK37" s="138"/>
      <c r="CL37" s="138"/>
      <c r="CM37" s="138"/>
    </row>
    <row r="38" spans="3:91" ht="18" customHeight="1" x14ac:dyDescent="0.15">
      <c r="C38" s="354"/>
      <c r="D38" s="354"/>
      <c r="E38" s="125"/>
      <c r="F38" s="124"/>
      <c r="G38" s="124"/>
      <c r="H38" s="124"/>
      <c r="I38" s="124"/>
      <c r="J38" s="355"/>
      <c r="K38" s="355"/>
      <c r="L38" s="355"/>
      <c r="M38" s="355"/>
      <c r="N38" s="355"/>
      <c r="O38" s="126"/>
      <c r="P38" s="126"/>
      <c r="Q38" s="126"/>
      <c r="R38" s="126"/>
      <c r="S38" s="126"/>
      <c r="T38" s="126"/>
      <c r="U38" s="126"/>
      <c r="V38" s="126"/>
      <c r="W38" s="126"/>
      <c r="X38" s="126"/>
      <c r="Y38" s="126"/>
      <c r="Z38" s="126"/>
      <c r="AA38" s="126"/>
      <c r="AB38" s="126"/>
      <c r="AC38" s="126"/>
      <c r="AD38" s="126"/>
      <c r="AE38" s="126"/>
      <c r="AF38" s="126"/>
      <c r="AG38" s="126"/>
      <c r="AH38" s="126"/>
      <c r="AI38" s="126"/>
      <c r="AJ38" s="126"/>
      <c r="AK38" s="126"/>
      <c r="AL38" s="126"/>
      <c r="AM38" s="126"/>
      <c r="AN38" s="126"/>
      <c r="AO38" s="126"/>
      <c r="AP38" s="126"/>
      <c r="AQ38" s="126"/>
      <c r="AR38" s="126"/>
      <c r="AS38" s="126"/>
      <c r="AT38" s="126"/>
      <c r="AU38" s="126"/>
      <c r="AV38" s="126"/>
      <c r="AW38" s="126"/>
      <c r="AX38" s="126"/>
      <c r="BA38" s="138"/>
      <c r="BB38" s="138"/>
      <c r="BC38" s="138"/>
      <c r="BD38" s="138"/>
      <c r="BE38" s="138"/>
      <c r="BF38" s="138"/>
      <c r="BG38" s="138"/>
      <c r="BH38" s="138"/>
      <c r="BI38" s="138"/>
      <c r="BJ38" s="138"/>
      <c r="BK38" s="138"/>
      <c r="BL38" s="138"/>
      <c r="BM38" s="138"/>
      <c r="BN38" s="138"/>
      <c r="BO38" s="138"/>
      <c r="BP38" s="138"/>
      <c r="BQ38" s="138"/>
      <c r="BR38" s="138"/>
      <c r="BS38" s="138"/>
      <c r="BT38" s="138"/>
      <c r="BU38" s="138"/>
      <c r="BV38" s="138"/>
      <c r="BW38" s="138"/>
      <c r="BX38" s="138"/>
      <c r="BY38" s="138"/>
      <c r="BZ38" s="138"/>
      <c r="CA38" s="138"/>
      <c r="CB38" s="138"/>
      <c r="CC38" s="138"/>
      <c r="CD38" s="138"/>
      <c r="CE38" s="138"/>
      <c r="CF38" s="138"/>
      <c r="CG38" s="138"/>
      <c r="CH38" s="138"/>
      <c r="CI38" s="138"/>
      <c r="CJ38" s="138"/>
      <c r="CK38" s="138"/>
      <c r="CL38" s="138"/>
      <c r="CM38" s="138"/>
    </row>
    <row r="39" spans="3:91" ht="18" customHeight="1" x14ac:dyDescent="0.15">
      <c r="C39" s="354"/>
      <c r="D39" s="354"/>
      <c r="E39" s="125"/>
      <c r="F39" s="124"/>
      <c r="G39" s="124"/>
      <c r="H39" s="124"/>
      <c r="I39" s="124"/>
      <c r="J39" s="355"/>
      <c r="K39" s="355"/>
      <c r="L39" s="355"/>
      <c r="M39" s="355"/>
      <c r="N39" s="355"/>
      <c r="O39" s="126"/>
      <c r="P39" s="126"/>
      <c r="Q39" s="126"/>
      <c r="R39" s="126"/>
      <c r="S39" s="126"/>
      <c r="T39" s="126"/>
      <c r="U39" s="126"/>
      <c r="V39" s="126"/>
      <c r="W39" s="126"/>
      <c r="X39" s="126"/>
      <c r="Y39" s="126"/>
      <c r="Z39" s="126"/>
      <c r="AA39" s="126"/>
      <c r="AB39" s="126"/>
      <c r="AC39" s="126"/>
      <c r="AD39" s="126"/>
      <c r="AE39" s="126"/>
      <c r="AF39" s="126"/>
      <c r="AG39" s="126"/>
      <c r="AH39" s="126"/>
      <c r="AI39" s="126"/>
      <c r="AJ39" s="126"/>
      <c r="AK39" s="126"/>
      <c r="AL39" s="126"/>
      <c r="AM39" s="126"/>
      <c r="AN39" s="126"/>
      <c r="AO39" s="126"/>
      <c r="AP39" s="126"/>
      <c r="AQ39" s="126"/>
      <c r="AR39" s="126"/>
      <c r="AS39" s="126"/>
      <c r="AT39" s="126"/>
      <c r="AU39" s="126"/>
      <c r="AV39" s="126"/>
      <c r="AW39" s="126"/>
      <c r="AX39" s="126"/>
      <c r="BA39" s="138"/>
      <c r="BB39" s="138"/>
      <c r="BC39" s="138"/>
      <c r="BD39" s="138"/>
      <c r="BE39" s="138"/>
      <c r="BF39" s="138"/>
      <c r="BG39" s="138"/>
      <c r="BH39" s="138"/>
      <c r="BI39" s="138"/>
      <c r="BJ39" s="138"/>
      <c r="BK39" s="138"/>
      <c r="BL39" s="138"/>
      <c r="BM39" s="138"/>
      <c r="BN39" s="138"/>
      <c r="BO39" s="138"/>
      <c r="BP39" s="138"/>
      <c r="BQ39" s="138"/>
      <c r="BR39" s="138"/>
      <c r="BS39" s="138"/>
      <c r="BT39" s="138"/>
      <c r="BU39" s="138"/>
      <c r="BV39" s="138"/>
      <c r="BW39" s="138"/>
      <c r="BX39" s="138"/>
      <c r="BY39" s="138"/>
      <c r="BZ39" s="138"/>
      <c r="CA39" s="138"/>
      <c r="CB39" s="138"/>
      <c r="CC39" s="138"/>
      <c r="CD39" s="138"/>
      <c r="CE39" s="138"/>
      <c r="CF39" s="138"/>
      <c r="CG39" s="138"/>
      <c r="CH39" s="138"/>
      <c r="CI39" s="138"/>
      <c r="CJ39" s="138"/>
      <c r="CK39" s="138"/>
      <c r="CL39" s="138"/>
      <c r="CM39" s="138"/>
    </row>
    <row r="40" spans="3:91" ht="18" customHeight="1" x14ac:dyDescent="0.15">
      <c r="C40" s="354"/>
      <c r="D40" s="354"/>
      <c r="E40" s="125"/>
      <c r="F40" s="124"/>
      <c r="G40" s="124"/>
      <c r="H40" s="124"/>
      <c r="I40" s="124"/>
      <c r="J40" s="355"/>
      <c r="K40" s="355"/>
      <c r="L40" s="355"/>
      <c r="M40" s="355"/>
      <c r="N40" s="355"/>
      <c r="O40" s="126"/>
      <c r="P40" s="126"/>
      <c r="Q40" s="126"/>
      <c r="R40" s="126"/>
      <c r="S40" s="126"/>
      <c r="T40" s="126"/>
      <c r="U40" s="126"/>
      <c r="V40" s="126"/>
      <c r="W40" s="126"/>
      <c r="X40" s="126"/>
      <c r="Y40" s="126"/>
      <c r="Z40" s="126"/>
      <c r="AA40" s="126"/>
      <c r="AB40" s="126"/>
      <c r="AC40" s="126"/>
      <c r="AD40" s="126"/>
      <c r="AE40" s="126"/>
      <c r="AF40" s="126"/>
      <c r="AG40" s="126"/>
      <c r="AH40" s="126"/>
      <c r="AI40" s="126"/>
      <c r="AJ40" s="126"/>
      <c r="AK40" s="126"/>
      <c r="AL40" s="126"/>
      <c r="AM40" s="126"/>
      <c r="AN40" s="126"/>
      <c r="AO40" s="126"/>
      <c r="AP40" s="126"/>
      <c r="AQ40" s="126"/>
      <c r="AR40" s="126"/>
      <c r="AS40" s="126"/>
      <c r="AT40" s="126"/>
      <c r="AU40" s="126"/>
      <c r="AV40" s="126"/>
      <c r="AW40" s="126"/>
      <c r="AX40" s="126"/>
      <c r="BA40" s="138"/>
      <c r="BB40" s="138"/>
      <c r="BC40" s="138"/>
      <c r="BD40" s="138"/>
      <c r="BE40" s="138"/>
      <c r="BF40" s="138"/>
      <c r="BG40" s="138"/>
      <c r="BH40" s="138"/>
      <c r="BI40" s="138"/>
      <c r="BJ40" s="138"/>
      <c r="BK40" s="138"/>
      <c r="BL40" s="138"/>
      <c r="BM40" s="138"/>
      <c r="BN40" s="138"/>
      <c r="BO40" s="138"/>
      <c r="BP40" s="138"/>
      <c r="BQ40" s="138"/>
      <c r="BR40" s="138"/>
      <c r="BS40" s="138"/>
      <c r="BT40" s="138"/>
      <c r="BU40" s="138"/>
      <c r="BV40" s="138"/>
      <c r="BW40" s="138"/>
      <c r="BX40" s="138"/>
      <c r="BY40" s="138"/>
      <c r="BZ40" s="138"/>
      <c r="CA40" s="138"/>
      <c r="CB40" s="138"/>
      <c r="CC40" s="138"/>
      <c r="CD40" s="138"/>
      <c r="CE40" s="138"/>
      <c r="CF40" s="138"/>
      <c r="CG40" s="138"/>
      <c r="CH40" s="138"/>
      <c r="CI40" s="138"/>
      <c r="CJ40" s="138"/>
      <c r="CK40" s="138"/>
      <c r="CL40" s="138"/>
      <c r="CM40" s="138"/>
    </row>
    <row r="41" spans="3:91" ht="18" customHeight="1" x14ac:dyDescent="0.15">
      <c r="C41" s="354"/>
      <c r="D41" s="354"/>
      <c r="E41" s="125"/>
      <c r="F41" s="124"/>
      <c r="G41" s="124"/>
      <c r="H41" s="124"/>
      <c r="I41" s="124"/>
      <c r="J41" s="355"/>
      <c r="K41" s="355"/>
      <c r="L41" s="355"/>
      <c r="M41" s="355"/>
      <c r="N41" s="355"/>
      <c r="O41" s="126"/>
      <c r="P41" s="126"/>
      <c r="Q41" s="126"/>
      <c r="R41" s="126"/>
      <c r="S41" s="126"/>
      <c r="T41" s="126"/>
      <c r="U41" s="126"/>
      <c r="V41" s="126"/>
      <c r="W41" s="126"/>
      <c r="X41" s="126"/>
      <c r="Y41" s="126"/>
      <c r="Z41" s="126"/>
      <c r="AA41" s="126"/>
      <c r="AB41" s="126"/>
      <c r="AC41" s="126"/>
      <c r="AD41" s="126"/>
      <c r="AE41" s="126"/>
      <c r="AF41" s="126"/>
      <c r="AG41" s="126"/>
      <c r="AH41" s="126"/>
      <c r="AI41" s="126"/>
      <c r="AJ41" s="126"/>
      <c r="AK41" s="126"/>
      <c r="AL41" s="126"/>
      <c r="AM41" s="126"/>
      <c r="AN41" s="126"/>
      <c r="AO41" s="126"/>
      <c r="AP41" s="126"/>
      <c r="AQ41" s="126"/>
      <c r="AR41" s="126"/>
      <c r="AS41" s="126"/>
      <c r="AT41" s="126"/>
      <c r="AU41" s="126"/>
      <c r="AV41" s="126"/>
      <c r="AW41" s="126"/>
      <c r="AX41" s="126"/>
      <c r="BA41" s="138"/>
      <c r="BB41" s="138"/>
      <c r="BC41" s="138"/>
      <c r="BD41" s="138"/>
      <c r="BE41" s="138"/>
      <c r="BF41" s="138"/>
      <c r="BG41" s="138"/>
      <c r="BH41" s="138"/>
      <c r="BI41" s="138"/>
      <c r="BJ41" s="138"/>
      <c r="BK41" s="138"/>
      <c r="BL41" s="138"/>
      <c r="BM41" s="138"/>
      <c r="BN41" s="138"/>
      <c r="BO41" s="138"/>
      <c r="BP41" s="138"/>
      <c r="BQ41" s="138"/>
      <c r="BR41" s="138"/>
      <c r="BS41" s="138"/>
      <c r="BT41" s="138"/>
      <c r="BU41" s="138"/>
      <c r="BV41" s="138"/>
      <c r="BW41" s="138"/>
      <c r="BX41" s="138"/>
      <c r="BY41" s="138"/>
      <c r="BZ41" s="138"/>
      <c r="CA41" s="138"/>
      <c r="CB41" s="138"/>
      <c r="CC41" s="138"/>
      <c r="CD41" s="138"/>
      <c r="CE41" s="138"/>
      <c r="CF41" s="138"/>
      <c r="CG41" s="138"/>
      <c r="CH41" s="138"/>
      <c r="CI41" s="138"/>
      <c r="CJ41" s="138"/>
      <c r="CK41" s="138"/>
      <c r="CL41" s="138"/>
      <c r="CM41" s="138"/>
    </row>
    <row r="42" spans="3:91" ht="0" hidden="1" customHeight="1" x14ac:dyDescent="0.15">
      <c r="C42" s="354"/>
      <c r="D42" s="354"/>
      <c r="E42" s="125"/>
      <c r="F42" s="124"/>
      <c r="G42" s="124"/>
      <c r="H42" s="124"/>
      <c r="I42" s="124"/>
      <c r="J42" s="355"/>
      <c r="K42" s="355"/>
      <c r="L42" s="355"/>
      <c r="M42" s="355"/>
      <c r="N42" s="355"/>
      <c r="O42" s="126"/>
      <c r="P42" s="126"/>
      <c r="Q42" s="126"/>
      <c r="R42" s="126"/>
      <c r="S42" s="126"/>
      <c r="T42" s="126"/>
      <c r="U42" s="126"/>
      <c r="V42" s="126"/>
      <c r="W42" s="126"/>
      <c r="X42" s="126"/>
      <c r="Y42" s="126"/>
      <c r="Z42" s="126"/>
      <c r="AA42" s="126"/>
      <c r="AB42" s="126"/>
      <c r="AC42" s="126"/>
      <c r="AD42" s="126"/>
      <c r="AE42" s="126"/>
      <c r="AF42" s="126"/>
      <c r="AG42" s="126"/>
      <c r="AH42" s="126"/>
      <c r="AI42" s="126"/>
      <c r="AJ42" s="126"/>
      <c r="AK42" s="126"/>
      <c r="AL42" s="126"/>
      <c r="AM42" s="126"/>
      <c r="AN42" s="126"/>
      <c r="AO42" s="126"/>
      <c r="AP42" s="126"/>
      <c r="AQ42" s="126"/>
      <c r="AR42" s="126"/>
      <c r="AS42" s="126"/>
      <c r="AT42" s="126"/>
      <c r="AU42" s="126"/>
      <c r="AV42" s="126"/>
      <c r="AW42" s="126"/>
      <c r="AX42" s="126"/>
      <c r="BA42" s="138"/>
      <c r="BB42" s="138"/>
      <c r="BC42" s="138"/>
      <c r="BD42" s="138"/>
      <c r="BE42" s="138"/>
      <c r="BF42" s="138"/>
      <c r="BG42" s="138"/>
      <c r="BH42" s="138"/>
      <c r="BI42" s="138"/>
      <c r="BJ42" s="138"/>
      <c r="BK42" s="138"/>
      <c r="BL42" s="138"/>
      <c r="BM42" s="138"/>
      <c r="BN42" s="138"/>
      <c r="BO42" s="138"/>
      <c r="BP42" s="138"/>
      <c r="BQ42" s="138"/>
      <c r="BR42" s="138"/>
      <c r="BS42" s="138"/>
      <c r="BT42" s="138"/>
      <c r="BU42" s="138"/>
      <c r="BV42" s="138"/>
      <c r="BW42" s="138"/>
      <c r="BX42" s="138"/>
      <c r="BY42" s="138"/>
      <c r="BZ42" s="138"/>
      <c r="CA42" s="138"/>
      <c r="CB42" s="138"/>
      <c r="CC42" s="138"/>
      <c r="CD42" s="138"/>
      <c r="CE42" s="138"/>
      <c r="CF42" s="138"/>
      <c r="CG42" s="138"/>
      <c r="CH42" s="138"/>
      <c r="CI42" s="138"/>
      <c r="CJ42" s="138"/>
      <c r="CK42" s="138"/>
      <c r="CL42" s="138"/>
      <c r="CM42" s="138"/>
    </row>
    <row r="43" spans="3:91" ht="0" hidden="1" customHeight="1" x14ac:dyDescent="0.15">
      <c r="C43" s="354"/>
      <c r="D43" s="354"/>
      <c r="E43" s="125"/>
      <c r="F43" s="124"/>
      <c r="G43" s="124"/>
      <c r="H43" s="124"/>
      <c r="I43" s="124"/>
      <c r="J43" s="355"/>
      <c r="K43" s="355"/>
      <c r="L43" s="355"/>
      <c r="M43" s="355"/>
      <c r="N43" s="355"/>
      <c r="O43" s="126"/>
      <c r="P43" s="126"/>
      <c r="Q43" s="126"/>
      <c r="R43" s="126"/>
      <c r="S43" s="126"/>
      <c r="T43" s="126"/>
      <c r="U43" s="126"/>
      <c r="V43" s="126"/>
      <c r="W43" s="126"/>
      <c r="X43" s="126"/>
      <c r="Y43" s="126"/>
      <c r="Z43" s="126"/>
      <c r="AA43" s="126"/>
      <c r="AB43" s="126"/>
      <c r="AC43" s="126"/>
      <c r="AD43" s="126"/>
      <c r="AE43" s="126"/>
      <c r="AF43" s="126"/>
      <c r="AG43" s="126"/>
      <c r="AH43" s="126"/>
      <c r="AI43" s="126"/>
      <c r="AJ43" s="126"/>
      <c r="AK43" s="126"/>
      <c r="AL43" s="126"/>
      <c r="AM43" s="126"/>
      <c r="AN43" s="126"/>
      <c r="AO43" s="126"/>
      <c r="AP43" s="126"/>
      <c r="AQ43" s="126"/>
      <c r="AR43" s="126"/>
      <c r="AS43" s="126"/>
      <c r="AT43" s="126"/>
      <c r="AU43" s="126"/>
      <c r="AV43" s="126"/>
      <c r="AW43" s="126"/>
      <c r="AX43" s="126"/>
      <c r="BA43" s="138"/>
      <c r="BB43" s="138"/>
      <c r="BC43" s="138"/>
      <c r="BD43" s="138"/>
      <c r="BE43" s="138"/>
      <c r="BF43" s="138"/>
      <c r="BG43" s="138"/>
      <c r="BH43" s="138"/>
      <c r="BI43" s="138"/>
      <c r="BJ43" s="138"/>
      <c r="BK43" s="138"/>
      <c r="BL43" s="138"/>
      <c r="BM43" s="138"/>
      <c r="BN43" s="138"/>
      <c r="BO43" s="138"/>
      <c r="BP43" s="138"/>
      <c r="BQ43" s="138"/>
      <c r="BR43" s="138"/>
      <c r="BS43" s="138"/>
      <c r="BT43" s="138"/>
      <c r="BU43" s="138"/>
      <c r="BV43" s="138"/>
      <c r="BW43" s="138"/>
      <c r="BX43" s="138"/>
      <c r="BY43" s="138"/>
      <c r="BZ43" s="138"/>
      <c r="CA43" s="138"/>
      <c r="CB43" s="138"/>
      <c r="CC43" s="138"/>
      <c r="CD43" s="138"/>
      <c r="CE43" s="138"/>
      <c r="CF43" s="138"/>
      <c r="CG43" s="138"/>
      <c r="CH43" s="138"/>
      <c r="CI43" s="138"/>
      <c r="CJ43" s="138"/>
      <c r="CK43" s="138"/>
      <c r="CL43" s="138"/>
      <c r="CM43" s="138"/>
    </row>
    <row r="44" spans="3:91" ht="0" hidden="1" customHeight="1" x14ac:dyDescent="0.15">
      <c r="C44" s="354"/>
      <c r="D44" s="354"/>
      <c r="E44" s="125"/>
      <c r="F44" s="124"/>
      <c r="G44" s="124"/>
      <c r="H44" s="124"/>
      <c r="I44" s="124"/>
      <c r="J44" s="355"/>
      <c r="K44" s="355"/>
      <c r="L44" s="355"/>
      <c r="M44" s="355"/>
      <c r="N44" s="355"/>
      <c r="O44" s="126"/>
      <c r="P44" s="126"/>
      <c r="Q44" s="126"/>
      <c r="R44" s="126"/>
      <c r="S44" s="126"/>
      <c r="T44" s="126"/>
      <c r="U44" s="126"/>
      <c r="V44" s="126"/>
      <c r="W44" s="126"/>
      <c r="X44" s="126"/>
      <c r="Y44" s="126"/>
      <c r="Z44" s="126"/>
      <c r="AA44" s="126"/>
      <c r="AB44" s="126"/>
      <c r="AC44" s="126"/>
      <c r="AD44" s="126"/>
      <c r="AE44" s="126"/>
      <c r="AF44" s="126"/>
      <c r="AG44" s="126"/>
      <c r="AH44" s="126"/>
      <c r="AI44" s="126"/>
      <c r="AJ44" s="126"/>
      <c r="AK44" s="126"/>
      <c r="AL44" s="126"/>
      <c r="AM44" s="126"/>
      <c r="AN44" s="126"/>
      <c r="AO44" s="126"/>
      <c r="AP44" s="126"/>
      <c r="AQ44" s="126"/>
      <c r="AR44" s="126"/>
      <c r="AS44" s="126"/>
      <c r="AT44" s="126"/>
      <c r="AU44" s="126"/>
      <c r="AV44" s="126"/>
      <c r="AW44" s="126"/>
      <c r="AX44" s="126"/>
      <c r="BA44" s="138"/>
      <c r="BB44" s="138"/>
      <c r="BC44" s="138"/>
      <c r="BD44" s="138"/>
      <c r="BE44" s="138"/>
      <c r="BF44" s="138"/>
      <c r="BG44" s="138"/>
      <c r="BH44" s="138"/>
      <c r="BI44" s="138"/>
      <c r="BJ44" s="138"/>
      <c r="BK44" s="138"/>
      <c r="BL44" s="138"/>
      <c r="BM44" s="138"/>
      <c r="BN44" s="138"/>
      <c r="BO44" s="138"/>
      <c r="BP44" s="138"/>
      <c r="BQ44" s="138"/>
      <c r="BR44" s="138"/>
      <c r="BS44" s="138"/>
      <c r="BT44" s="138"/>
      <c r="BU44" s="138"/>
      <c r="BV44" s="138"/>
      <c r="BW44" s="138"/>
      <c r="BX44" s="138"/>
      <c r="BY44" s="138"/>
      <c r="BZ44" s="138"/>
      <c r="CA44" s="138"/>
      <c r="CB44" s="138"/>
      <c r="CC44" s="138"/>
      <c r="CD44" s="138"/>
      <c r="CE44" s="138"/>
      <c r="CF44" s="138"/>
      <c r="CG44" s="138"/>
      <c r="CH44" s="138"/>
      <c r="CI44" s="138"/>
      <c r="CJ44" s="138"/>
      <c r="CK44" s="138"/>
      <c r="CL44" s="138"/>
      <c r="CM44" s="138"/>
    </row>
    <row r="45" spans="3:91" ht="0" hidden="1" customHeight="1" x14ac:dyDescent="0.15">
      <c r="C45" s="354"/>
      <c r="D45" s="354"/>
      <c r="E45" s="125"/>
      <c r="F45" s="124"/>
      <c r="G45" s="124"/>
      <c r="H45" s="124"/>
      <c r="I45" s="124"/>
      <c r="J45" s="355"/>
      <c r="K45" s="355"/>
      <c r="L45" s="355"/>
      <c r="M45" s="355"/>
      <c r="N45" s="355"/>
      <c r="O45" s="126"/>
      <c r="P45" s="126"/>
      <c r="Q45" s="126"/>
      <c r="R45" s="126"/>
      <c r="S45" s="126"/>
      <c r="T45" s="126"/>
      <c r="U45" s="126"/>
      <c r="V45" s="126"/>
      <c r="W45" s="126"/>
      <c r="X45" s="126"/>
      <c r="Y45" s="126"/>
      <c r="Z45" s="126"/>
      <c r="AA45" s="126"/>
      <c r="AB45" s="126"/>
      <c r="AC45" s="126"/>
      <c r="AD45" s="126"/>
      <c r="AE45" s="126"/>
      <c r="AF45" s="126"/>
      <c r="AG45" s="126"/>
      <c r="AH45" s="126"/>
      <c r="AI45" s="126"/>
      <c r="AJ45" s="126"/>
      <c r="AK45" s="126"/>
      <c r="AL45" s="126"/>
      <c r="AM45" s="126"/>
      <c r="AN45" s="126"/>
      <c r="AO45" s="126"/>
      <c r="AP45" s="126"/>
      <c r="AQ45" s="126"/>
      <c r="AR45" s="126"/>
      <c r="AS45" s="126"/>
      <c r="AT45" s="126"/>
      <c r="AU45" s="126"/>
      <c r="AV45" s="126"/>
      <c r="AW45" s="126"/>
      <c r="AX45" s="126"/>
      <c r="BA45" s="138"/>
      <c r="BB45" s="138"/>
      <c r="BC45" s="138"/>
      <c r="BD45" s="138"/>
      <c r="BE45" s="138"/>
      <c r="BF45" s="138"/>
      <c r="BG45" s="138"/>
      <c r="BH45" s="138"/>
      <c r="BI45" s="138"/>
      <c r="BJ45" s="138"/>
      <c r="BK45" s="138"/>
      <c r="BL45" s="138"/>
      <c r="BM45" s="138"/>
      <c r="BN45" s="138"/>
      <c r="BO45" s="138"/>
      <c r="BP45" s="138"/>
      <c r="BQ45" s="138"/>
      <c r="BR45" s="138"/>
      <c r="BS45" s="138"/>
      <c r="BT45" s="138"/>
      <c r="BU45" s="138"/>
      <c r="BV45" s="138"/>
      <c r="BW45" s="138"/>
      <c r="BX45" s="138"/>
      <c r="BY45" s="138"/>
      <c r="BZ45" s="138"/>
      <c r="CA45" s="138"/>
      <c r="CB45" s="138"/>
      <c r="CC45" s="138"/>
      <c r="CD45" s="138"/>
      <c r="CE45" s="138"/>
      <c r="CF45" s="138"/>
      <c r="CG45" s="138"/>
      <c r="CH45" s="138"/>
      <c r="CI45" s="138"/>
      <c r="CJ45" s="138"/>
      <c r="CK45" s="138"/>
      <c r="CL45" s="138"/>
      <c r="CM45" s="138"/>
    </row>
    <row r="46" spans="3:91" ht="0" hidden="1" customHeight="1" x14ac:dyDescent="0.15">
      <c r="C46" s="354"/>
      <c r="D46" s="354"/>
      <c r="E46" s="125"/>
      <c r="F46" s="124"/>
      <c r="G46" s="124"/>
      <c r="H46" s="124"/>
      <c r="I46" s="124"/>
      <c r="J46" s="355"/>
      <c r="K46" s="355"/>
      <c r="L46" s="355"/>
      <c r="M46" s="355"/>
      <c r="N46" s="355"/>
      <c r="O46" s="126"/>
      <c r="P46" s="126"/>
      <c r="Q46" s="126"/>
      <c r="R46" s="126"/>
      <c r="S46" s="126"/>
      <c r="T46" s="126"/>
      <c r="U46" s="126"/>
      <c r="V46" s="126"/>
      <c r="W46" s="126"/>
      <c r="X46" s="126"/>
      <c r="Y46" s="126"/>
      <c r="Z46" s="126"/>
      <c r="AA46" s="126"/>
      <c r="AB46" s="126"/>
      <c r="AC46" s="126"/>
      <c r="AD46" s="126"/>
      <c r="AE46" s="126"/>
      <c r="AF46" s="126"/>
      <c r="AG46" s="126"/>
      <c r="AH46" s="126"/>
      <c r="AI46" s="126"/>
      <c r="AJ46" s="126"/>
      <c r="AK46" s="126"/>
      <c r="AL46" s="126"/>
      <c r="AM46" s="126"/>
      <c r="AN46" s="126"/>
      <c r="AO46" s="126"/>
      <c r="AP46" s="126"/>
      <c r="AQ46" s="126"/>
      <c r="AR46" s="126"/>
      <c r="AS46" s="126"/>
      <c r="AT46" s="126"/>
      <c r="AU46" s="126"/>
      <c r="AV46" s="126"/>
      <c r="AW46" s="126"/>
      <c r="AX46" s="126"/>
      <c r="BA46" s="138"/>
      <c r="BB46" s="138"/>
      <c r="BC46" s="138"/>
      <c r="BD46" s="138"/>
      <c r="BE46" s="138"/>
      <c r="BF46" s="138"/>
      <c r="BG46" s="138"/>
      <c r="BH46" s="138"/>
      <c r="BI46" s="138"/>
      <c r="BJ46" s="138"/>
      <c r="BK46" s="138"/>
      <c r="BL46" s="138"/>
      <c r="BM46" s="138"/>
      <c r="BN46" s="138"/>
      <c r="BO46" s="138"/>
      <c r="BP46" s="138"/>
      <c r="BQ46" s="138"/>
      <c r="BR46" s="138"/>
      <c r="BS46" s="138"/>
      <c r="BT46" s="138"/>
      <c r="BU46" s="138"/>
      <c r="BV46" s="138"/>
      <c r="BW46" s="138"/>
      <c r="BX46" s="138"/>
      <c r="BY46" s="138"/>
      <c r="BZ46" s="138"/>
      <c r="CA46" s="138"/>
      <c r="CB46" s="138"/>
      <c r="CC46" s="138"/>
      <c r="CD46" s="138"/>
      <c r="CE46" s="138"/>
      <c r="CF46" s="138"/>
      <c r="CG46" s="138"/>
      <c r="CH46" s="138"/>
      <c r="CI46" s="138"/>
      <c r="CJ46" s="138"/>
      <c r="CK46" s="138"/>
      <c r="CL46" s="138"/>
      <c r="CM46" s="138"/>
    </row>
    <row r="47" spans="3:91" ht="0" hidden="1" customHeight="1" x14ac:dyDescent="0.15">
      <c r="C47" s="354"/>
      <c r="D47" s="354"/>
      <c r="E47" s="125"/>
      <c r="F47" s="124"/>
      <c r="G47" s="124"/>
      <c r="H47" s="124"/>
      <c r="I47" s="124"/>
      <c r="J47" s="355"/>
      <c r="K47" s="355"/>
      <c r="L47" s="355"/>
      <c r="M47" s="355"/>
      <c r="N47" s="355"/>
      <c r="O47" s="126"/>
      <c r="P47" s="126"/>
      <c r="Q47" s="126"/>
      <c r="R47" s="126"/>
      <c r="S47" s="126"/>
      <c r="T47" s="126"/>
      <c r="U47" s="126"/>
      <c r="V47" s="126"/>
      <c r="W47" s="126"/>
      <c r="X47" s="126"/>
      <c r="Y47" s="126"/>
      <c r="Z47" s="126"/>
      <c r="AA47" s="126"/>
      <c r="AB47" s="126"/>
      <c r="AC47" s="126"/>
      <c r="AD47" s="126"/>
      <c r="AE47" s="126"/>
      <c r="AF47" s="126"/>
      <c r="AG47" s="126"/>
      <c r="AH47" s="126"/>
      <c r="AI47" s="126"/>
      <c r="AJ47" s="126"/>
      <c r="AK47" s="126"/>
      <c r="AL47" s="126"/>
      <c r="AM47" s="126"/>
      <c r="AN47" s="126"/>
      <c r="AO47" s="126"/>
      <c r="AP47" s="126"/>
      <c r="AQ47" s="126"/>
      <c r="AR47" s="126"/>
      <c r="AS47" s="126"/>
      <c r="AT47" s="126"/>
      <c r="AU47" s="126"/>
      <c r="AV47" s="126"/>
      <c r="AW47" s="126"/>
      <c r="AX47" s="126"/>
      <c r="BA47" s="138"/>
      <c r="BB47" s="138"/>
      <c r="BC47" s="138"/>
      <c r="BD47" s="138"/>
      <c r="BE47" s="138"/>
      <c r="BF47" s="138"/>
      <c r="BG47" s="138"/>
      <c r="BH47" s="138"/>
      <c r="BI47" s="138"/>
      <c r="BJ47" s="138"/>
      <c r="BK47" s="138"/>
      <c r="BL47" s="138"/>
      <c r="BM47" s="138"/>
      <c r="BN47" s="138"/>
      <c r="BO47" s="138"/>
      <c r="BP47" s="138"/>
      <c r="BQ47" s="138"/>
      <c r="BR47" s="138"/>
      <c r="BS47" s="138"/>
      <c r="BT47" s="138"/>
      <c r="BU47" s="138"/>
      <c r="BV47" s="138"/>
      <c r="BW47" s="138"/>
      <c r="BX47" s="138"/>
      <c r="BY47" s="138"/>
      <c r="BZ47" s="138"/>
      <c r="CA47" s="138"/>
      <c r="CB47" s="138"/>
      <c r="CC47" s="138"/>
      <c r="CD47" s="138"/>
      <c r="CE47" s="138"/>
      <c r="CF47" s="138"/>
      <c r="CG47" s="138"/>
      <c r="CH47" s="138"/>
      <c r="CI47" s="138"/>
      <c r="CJ47" s="138"/>
      <c r="CK47" s="138"/>
      <c r="CL47" s="138"/>
      <c r="CM47" s="138"/>
    </row>
    <row r="48" spans="3:91" ht="0" hidden="1" customHeight="1" x14ac:dyDescent="0.15">
      <c r="C48" s="354"/>
      <c r="D48" s="354"/>
      <c r="E48" s="125"/>
      <c r="F48" s="124"/>
      <c r="G48" s="124"/>
      <c r="H48" s="124"/>
      <c r="I48" s="124"/>
      <c r="J48" s="355"/>
      <c r="K48" s="355"/>
      <c r="L48" s="355"/>
      <c r="M48" s="355"/>
      <c r="N48" s="355"/>
      <c r="O48" s="126"/>
      <c r="P48" s="126"/>
      <c r="Q48" s="126"/>
      <c r="R48" s="126"/>
      <c r="S48" s="126"/>
      <c r="T48" s="126"/>
      <c r="U48" s="126"/>
      <c r="V48" s="126"/>
      <c r="W48" s="126"/>
      <c r="X48" s="126"/>
      <c r="Y48" s="126"/>
      <c r="Z48" s="126"/>
      <c r="AA48" s="126"/>
      <c r="AB48" s="126"/>
      <c r="AC48" s="126"/>
      <c r="AD48" s="126"/>
      <c r="AE48" s="126"/>
      <c r="AF48" s="126"/>
      <c r="AG48" s="126"/>
      <c r="AH48" s="126"/>
      <c r="AI48" s="126"/>
      <c r="AJ48" s="126"/>
      <c r="AK48" s="126"/>
      <c r="AL48" s="126"/>
      <c r="AM48" s="126"/>
      <c r="AN48" s="126"/>
      <c r="AO48" s="126"/>
      <c r="AP48" s="126"/>
      <c r="AQ48" s="126"/>
      <c r="AR48" s="126"/>
      <c r="AS48" s="126"/>
      <c r="AT48" s="126"/>
      <c r="AU48" s="126"/>
      <c r="AV48" s="126"/>
      <c r="AW48" s="126"/>
      <c r="AX48" s="126"/>
      <c r="BA48" s="138"/>
      <c r="BB48" s="138"/>
      <c r="BC48" s="138"/>
      <c r="BD48" s="138"/>
      <c r="BE48" s="138"/>
      <c r="BF48" s="138"/>
      <c r="BG48" s="138"/>
      <c r="BH48" s="138"/>
      <c r="BI48" s="138"/>
      <c r="BJ48" s="138"/>
      <c r="BK48" s="138"/>
      <c r="BL48" s="138"/>
      <c r="BM48" s="138"/>
      <c r="BN48" s="138"/>
      <c r="BO48" s="138"/>
      <c r="BP48" s="138"/>
      <c r="BQ48" s="138"/>
      <c r="BR48" s="138"/>
      <c r="BS48" s="138"/>
      <c r="BT48" s="138"/>
      <c r="BU48" s="138"/>
      <c r="BV48" s="138"/>
      <c r="BW48" s="138"/>
      <c r="BX48" s="138"/>
      <c r="BY48" s="138"/>
      <c r="BZ48" s="138"/>
      <c r="CA48" s="138"/>
      <c r="CB48" s="138"/>
      <c r="CC48" s="138"/>
      <c r="CD48" s="138"/>
      <c r="CE48" s="138"/>
      <c r="CF48" s="138"/>
      <c r="CG48" s="138"/>
      <c r="CH48" s="138"/>
      <c r="CI48" s="138"/>
      <c r="CJ48" s="138"/>
      <c r="CK48" s="138"/>
      <c r="CL48" s="138"/>
      <c r="CM48" s="138"/>
    </row>
    <row r="49" spans="3:91" ht="0" hidden="1" customHeight="1" x14ac:dyDescent="0.15">
      <c r="C49" s="354"/>
      <c r="D49" s="354"/>
      <c r="E49" s="125"/>
      <c r="F49" s="124"/>
      <c r="G49" s="124"/>
      <c r="H49" s="124"/>
      <c r="I49" s="124"/>
      <c r="J49" s="355"/>
      <c r="K49" s="355"/>
      <c r="L49" s="355"/>
      <c r="M49" s="355"/>
      <c r="N49" s="355"/>
      <c r="O49" s="126"/>
      <c r="P49" s="126"/>
      <c r="Q49" s="126"/>
      <c r="R49" s="126"/>
      <c r="S49" s="126"/>
      <c r="T49" s="126"/>
      <c r="U49" s="126"/>
      <c r="V49" s="126"/>
      <c r="W49" s="126"/>
      <c r="X49" s="126"/>
      <c r="Y49" s="126"/>
      <c r="Z49" s="126"/>
      <c r="AA49" s="126"/>
      <c r="AB49" s="126"/>
      <c r="AC49" s="126"/>
      <c r="AD49" s="126"/>
      <c r="AE49" s="126"/>
      <c r="AF49" s="126"/>
      <c r="AG49" s="126"/>
      <c r="AH49" s="126"/>
      <c r="AI49" s="126"/>
      <c r="AJ49" s="126"/>
      <c r="AK49" s="126"/>
      <c r="AL49" s="126"/>
      <c r="AM49" s="126"/>
      <c r="AN49" s="126"/>
      <c r="AO49" s="126"/>
      <c r="AP49" s="126"/>
      <c r="AQ49" s="126"/>
      <c r="AR49" s="126"/>
      <c r="AS49" s="126"/>
      <c r="AT49" s="126"/>
      <c r="AU49" s="126"/>
      <c r="AV49" s="126"/>
      <c r="AW49" s="126"/>
      <c r="AX49" s="126"/>
      <c r="BA49" s="138"/>
      <c r="BB49" s="138"/>
      <c r="BC49" s="138"/>
      <c r="BD49" s="138"/>
      <c r="BE49" s="138"/>
      <c r="BF49" s="138"/>
      <c r="BG49" s="138"/>
      <c r="BH49" s="138"/>
      <c r="BI49" s="138"/>
      <c r="BJ49" s="138"/>
      <c r="BK49" s="138"/>
      <c r="BL49" s="138"/>
      <c r="BM49" s="138"/>
      <c r="BN49" s="138"/>
      <c r="BO49" s="138"/>
      <c r="BP49" s="138"/>
      <c r="BQ49" s="138"/>
      <c r="BR49" s="138"/>
      <c r="BS49" s="138"/>
      <c r="BT49" s="138"/>
      <c r="BU49" s="138"/>
      <c r="BV49" s="138"/>
      <c r="BW49" s="138"/>
      <c r="BX49" s="138"/>
      <c r="BY49" s="138"/>
      <c r="BZ49" s="138"/>
      <c r="CA49" s="138"/>
      <c r="CB49" s="138"/>
      <c r="CC49" s="138"/>
      <c r="CD49" s="138"/>
      <c r="CE49" s="138"/>
      <c r="CF49" s="138"/>
      <c r="CG49" s="138"/>
      <c r="CH49" s="138"/>
      <c r="CI49" s="138"/>
      <c r="CJ49" s="138"/>
      <c r="CK49" s="138"/>
      <c r="CL49" s="138"/>
      <c r="CM49" s="138"/>
    </row>
    <row r="50" spans="3:91" ht="0" hidden="1" customHeight="1" x14ac:dyDescent="0.15">
      <c r="C50" s="354"/>
      <c r="D50" s="354"/>
      <c r="E50" s="125"/>
      <c r="F50" s="124"/>
      <c r="G50" s="124"/>
      <c r="H50" s="124"/>
      <c r="I50" s="124"/>
      <c r="J50" s="355"/>
      <c r="K50" s="355"/>
      <c r="L50" s="355"/>
      <c r="M50" s="355"/>
      <c r="N50" s="355"/>
      <c r="O50" s="126"/>
      <c r="P50" s="126"/>
      <c r="Q50" s="126"/>
      <c r="R50" s="126"/>
      <c r="S50" s="126"/>
      <c r="T50" s="126"/>
      <c r="U50" s="126"/>
      <c r="V50" s="126"/>
      <c r="W50" s="126"/>
      <c r="X50" s="126"/>
      <c r="Y50" s="126"/>
      <c r="Z50" s="126"/>
      <c r="AA50" s="126"/>
      <c r="AB50" s="126"/>
      <c r="AC50" s="126"/>
      <c r="AD50" s="126"/>
      <c r="AE50" s="126"/>
      <c r="AF50" s="126"/>
      <c r="AG50" s="126"/>
      <c r="AH50" s="126"/>
      <c r="AI50" s="126"/>
      <c r="AJ50" s="126"/>
      <c r="AK50" s="126"/>
      <c r="AL50" s="126"/>
      <c r="AM50" s="126"/>
      <c r="AN50" s="126"/>
      <c r="AO50" s="126"/>
      <c r="AP50" s="126"/>
      <c r="AQ50" s="126"/>
      <c r="AR50" s="126"/>
      <c r="AS50" s="126"/>
      <c r="AT50" s="126"/>
      <c r="AU50" s="126"/>
      <c r="AV50" s="126"/>
      <c r="AW50" s="126"/>
      <c r="AX50" s="126"/>
      <c r="BA50" s="138"/>
      <c r="BB50" s="138"/>
      <c r="BC50" s="138"/>
      <c r="BD50" s="138"/>
      <c r="BE50" s="138"/>
      <c r="BF50" s="138"/>
      <c r="BG50" s="138"/>
      <c r="BH50" s="138"/>
      <c r="BI50" s="138"/>
      <c r="BJ50" s="138"/>
      <c r="BK50" s="138"/>
      <c r="BL50" s="138"/>
      <c r="BM50" s="138"/>
      <c r="BN50" s="138"/>
      <c r="BO50" s="138"/>
      <c r="BP50" s="138"/>
      <c r="BQ50" s="138"/>
      <c r="BR50" s="138"/>
      <c r="BS50" s="138"/>
      <c r="BT50" s="138"/>
      <c r="BU50" s="138"/>
      <c r="BV50" s="138"/>
      <c r="BW50" s="138"/>
      <c r="BX50" s="138"/>
      <c r="BY50" s="138"/>
      <c r="BZ50" s="138"/>
      <c r="CA50" s="138"/>
      <c r="CB50" s="138"/>
      <c r="CC50" s="138"/>
      <c r="CD50" s="138"/>
      <c r="CE50" s="138"/>
      <c r="CF50" s="138"/>
      <c r="CG50" s="138"/>
      <c r="CH50" s="138"/>
      <c r="CI50" s="138"/>
      <c r="CJ50" s="138"/>
      <c r="CK50" s="138"/>
      <c r="CL50" s="138"/>
      <c r="CM50" s="138"/>
    </row>
    <row r="51" spans="3:91" ht="0" hidden="1" customHeight="1" x14ac:dyDescent="0.15">
      <c r="C51" s="354"/>
      <c r="D51" s="354"/>
      <c r="E51" s="125"/>
      <c r="F51" s="124"/>
      <c r="G51" s="124"/>
      <c r="H51" s="124"/>
      <c r="I51" s="124"/>
      <c r="J51" s="355"/>
      <c r="K51" s="355"/>
      <c r="L51" s="355"/>
      <c r="M51" s="355"/>
      <c r="N51" s="355"/>
      <c r="O51" s="126"/>
      <c r="P51" s="126"/>
      <c r="Q51" s="126"/>
      <c r="R51" s="126"/>
      <c r="S51" s="126"/>
      <c r="T51" s="126"/>
      <c r="U51" s="126"/>
      <c r="V51" s="126"/>
      <c r="W51" s="126"/>
      <c r="X51" s="126"/>
      <c r="Y51" s="126"/>
      <c r="Z51" s="126"/>
      <c r="AA51" s="126"/>
      <c r="AB51" s="126"/>
      <c r="AC51" s="126"/>
      <c r="AD51" s="126"/>
      <c r="AE51" s="126"/>
      <c r="AF51" s="126"/>
      <c r="AG51" s="126"/>
      <c r="AH51" s="126"/>
      <c r="AI51" s="126"/>
      <c r="AJ51" s="126"/>
      <c r="AK51" s="126"/>
      <c r="AL51" s="126"/>
      <c r="AM51" s="126"/>
      <c r="AN51" s="126"/>
      <c r="AO51" s="126"/>
      <c r="AP51" s="126"/>
      <c r="AQ51" s="126"/>
      <c r="AR51" s="126"/>
      <c r="AS51" s="126"/>
      <c r="AT51" s="126"/>
      <c r="AU51" s="126"/>
      <c r="AV51" s="126"/>
      <c r="AW51" s="126"/>
      <c r="AX51" s="126"/>
      <c r="BA51" s="138"/>
      <c r="BB51" s="138"/>
      <c r="BC51" s="138"/>
      <c r="BD51" s="138"/>
      <c r="BE51" s="138"/>
      <c r="BF51" s="138"/>
      <c r="BG51" s="138"/>
      <c r="BH51" s="138"/>
      <c r="BI51" s="138"/>
      <c r="BJ51" s="138"/>
      <c r="BK51" s="138"/>
      <c r="BL51" s="138"/>
      <c r="BM51" s="138"/>
      <c r="BN51" s="138"/>
      <c r="BO51" s="138"/>
      <c r="BP51" s="138"/>
      <c r="BQ51" s="138"/>
      <c r="BR51" s="138"/>
      <c r="BS51" s="138"/>
      <c r="BT51" s="138"/>
      <c r="BU51" s="138"/>
      <c r="BV51" s="138"/>
      <c r="BW51" s="138"/>
      <c r="BX51" s="138"/>
      <c r="BY51" s="138"/>
      <c r="BZ51" s="138"/>
      <c r="CA51" s="138"/>
      <c r="CB51" s="138"/>
      <c r="CC51" s="138"/>
      <c r="CD51" s="138"/>
      <c r="CE51" s="138"/>
      <c r="CF51" s="138"/>
      <c r="CG51" s="138"/>
      <c r="CH51" s="138"/>
      <c r="CI51" s="138"/>
      <c r="CJ51" s="138"/>
      <c r="CK51" s="138"/>
      <c r="CL51" s="138"/>
      <c r="CM51" s="138"/>
    </row>
    <row r="52" spans="3:91" ht="0" hidden="1" customHeight="1" x14ac:dyDescent="0.15">
      <c r="C52" s="354"/>
      <c r="D52" s="354"/>
      <c r="E52" s="125"/>
      <c r="F52" s="124"/>
      <c r="G52" s="124"/>
      <c r="H52" s="124"/>
      <c r="I52" s="124"/>
      <c r="J52" s="355"/>
      <c r="K52" s="355"/>
      <c r="L52" s="355"/>
      <c r="M52" s="355"/>
      <c r="N52" s="355"/>
      <c r="O52" s="126"/>
      <c r="P52" s="126"/>
      <c r="Q52" s="126"/>
      <c r="R52" s="126"/>
      <c r="S52" s="126"/>
      <c r="T52" s="126"/>
      <c r="U52" s="126"/>
      <c r="V52" s="126"/>
      <c r="W52" s="126"/>
      <c r="X52" s="126"/>
      <c r="Y52" s="126"/>
      <c r="Z52" s="126"/>
      <c r="AA52" s="126"/>
      <c r="AB52" s="126"/>
      <c r="AC52" s="126"/>
      <c r="AD52" s="126"/>
      <c r="AE52" s="126"/>
      <c r="AF52" s="126"/>
      <c r="AG52" s="126"/>
      <c r="AH52" s="126"/>
      <c r="AI52" s="126"/>
      <c r="AJ52" s="126"/>
      <c r="AK52" s="126"/>
      <c r="AL52" s="126"/>
      <c r="AM52" s="126"/>
      <c r="AN52" s="126"/>
      <c r="AO52" s="126"/>
      <c r="AP52" s="126"/>
      <c r="AQ52" s="126"/>
      <c r="AR52" s="126"/>
      <c r="AS52" s="126"/>
      <c r="AT52" s="126"/>
      <c r="AU52" s="126"/>
      <c r="AV52" s="126"/>
      <c r="AW52" s="126"/>
      <c r="AX52" s="126"/>
      <c r="BA52" s="138"/>
      <c r="BB52" s="138"/>
      <c r="BC52" s="138"/>
      <c r="BD52" s="138"/>
      <c r="BE52" s="138"/>
      <c r="BF52" s="138"/>
      <c r="BG52" s="138"/>
      <c r="BH52" s="138"/>
      <c r="BI52" s="138"/>
      <c r="BJ52" s="138"/>
      <c r="BK52" s="138"/>
      <c r="BL52" s="138"/>
      <c r="BM52" s="138"/>
      <c r="BN52" s="138"/>
      <c r="BO52" s="138"/>
      <c r="BP52" s="138"/>
      <c r="BQ52" s="138"/>
      <c r="BR52" s="138"/>
      <c r="BS52" s="138"/>
      <c r="BT52" s="138"/>
      <c r="BU52" s="138"/>
      <c r="BV52" s="138"/>
      <c r="BW52" s="138"/>
      <c r="BX52" s="138"/>
      <c r="BY52" s="138"/>
      <c r="BZ52" s="138"/>
      <c r="CA52" s="138"/>
      <c r="CB52" s="138"/>
      <c r="CC52" s="138"/>
      <c r="CD52" s="138"/>
      <c r="CE52" s="138"/>
      <c r="CF52" s="138"/>
      <c r="CG52" s="138"/>
      <c r="CH52" s="138"/>
      <c r="CI52" s="138"/>
      <c r="CJ52" s="138"/>
      <c r="CK52" s="138"/>
      <c r="CL52" s="138"/>
      <c r="CM52" s="138"/>
    </row>
    <row r="53" spans="3:91" ht="0" hidden="1" customHeight="1" x14ac:dyDescent="0.15">
      <c r="C53" s="354"/>
      <c r="D53" s="354"/>
      <c r="E53" s="125"/>
      <c r="F53" s="124"/>
      <c r="G53" s="124"/>
      <c r="H53" s="124"/>
      <c r="I53" s="124"/>
      <c r="J53" s="355"/>
      <c r="K53" s="355"/>
      <c r="L53" s="355"/>
      <c r="M53" s="355"/>
      <c r="N53" s="355"/>
      <c r="O53" s="126"/>
      <c r="P53" s="126"/>
      <c r="Q53" s="126"/>
      <c r="R53" s="126"/>
      <c r="S53" s="126"/>
      <c r="T53" s="126"/>
      <c r="U53" s="126"/>
      <c r="V53" s="126"/>
      <c r="W53" s="126"/>
      <c r="X53" s="126"/>
      <c r="Y53" s="126"/>
      <c r="Z53" s="126"/>
      <c r="AA53" s="126"/>
      <c r="AB53" s="126"/>
      <c r="AC53" s="126"/>
      <c r="AD53" s="126"/>
      <c r="AE53" s="126"/>
      <c r="AF53" s="126"/>
      <c r="AG53" s="126"/>
      <c r="AH53" s="126"/>
      <c r="AI53" s="126"/>
      <c r="AJ53" s="126"/>
      <c r="AK53" s="126"/>
      <c r="AL53" s="126"/>
      <c r="AM53" s="126"/>
      <c r="AN53" s="126"/>
      <c r="AO53" s="126"/>
      <c r="AP53" s="126"/>
      <c r="AQ53" s="126"/>
      <c r="AR53" s="126"/>
      <c r="AS53" s="126"/>
      <c r="AT53" s="126"/>
      <c r="AU53" s="126"/>
      <c r="AV53" s="126"/>
      <c r="AW53" s="126"/>
      <c r="AX53" s="126"/>
      <c r="BA53" s="138"/>
      <c r="BB53" s="138"/>
      <c r="BC53" s="138"/>
      <c r="BD53" s="138"/>
      <c r="BE53" s="138"/>
      <c r="BF53" s="138"/>
      <c r="BG53" s="138"/>
      <c r="BH53" s="138"/>
      <c r="BI53" s="138"/>
      <c r="BJ53" s="138"/>
      <c r="BK53" s="138"/>
      <c r="BL53" s="138"/>
      <c r="BM53" s="138"/>
      <c r="BN53" s="138"/>
      <c r="BO53" s="138"/>
      <c r="BP53" s="138"/>
      <c r="BQ53" s="138"/>
      <c r="BR53" s="138"/>
      <c r="BS53" s="138"/>
      <c r="BT53" s="138"/>
      <c r="BU53" s="138"/>
      <c r="BV53" s="138"/>
      <c r="BW53" s="138"/>
      <c r="BX53" s="138"/>
      <c r="BY53" s="138"/>
      <c r="BZ53" s="138"/>
      <c r="CA53" s="138"/>
      <c r="CB53" s="138"/>
      <c r="CC53" s="138"/>
      <c r="CD53" s="138"/>
      <c r="CE53" s="138"/>
      <c r="CF53" s="138"/>
      <c r="CG53" s="138"/>
      <c r="CH53" s="138"/>
      <c r="CI53" s="138"/>
      <c r="CJ53" s="138"/>
      <c r="CK53" s="138"/>
      <c r="CL53" s="138"/>
      <c r="CM53" s="138"/>
    </row>
    <row r="54" spans="3:91" ht="0" hidden="1" customHeight="1" x14ac:dyDescent="0.15">
      <c r="C54" s="354"/>
      <c r="D54" s="354"/>
      <c r="E54" s="125"/>
      <c r="F54" s="124"/>
      <c r="G54" s="124"/>
      <c r="H54" s="124"/>
      <c r="I54" s="124"/>
      <c r="J54" s="355"/>
      <c r="K54" s="355"/>
      <c r="L54" s="355"/>
      <c r="M54" s="355"/>
      <c r="N54" s="355"/>
      <c r="O54" s="126"/>
      <c r="P54" s="126"/>
      <c r="Q54" s="126"/>
      <c r="R54" s="126"/>
      <c r="S54" s="126"/>
      <c r="T54" s="126"/>
      <c r="U54" s="126"/>
      <c r="V54" s="126"/>
      <c r="W54" s="126"/>
      <c r="X54" s="126"/>
      <c r="Y54" s="126"/>
      <c r="Z54" s="126"/>
      <c r="AA54" s="126"/>
      <c r="AB54" s="126"/>
      <c r="AC54" s="126"/>
      <c r="AD54" s="126"/>
      <c r="AE54" s="126"/>
      <c r="AF54" s="126"/>
      <c r="AG54" s="126"/>
      <c r="AH54" s="126"/>
      <c r="AI54" s="126"/>
      <c r="AJ54" s="126"/>
      <c r="AK54" s="126"/>
      <c r="AL54" s="126"/>
      <c r="AM54" s="126"/>
      <c r="AN54" s="126"/>
      <c r="AO54" s="126"/>
      <c r="AP54" s="126"/>
      <c r="AQ54" s="126"/>
      <c r="AR54" s="126"/>
      <c r="AS54" s="126"/>
      <c r="AT54" s="126"/>
      <c r="AU54" s="126"/>
      <c r="AV54" s="126"/>
      <c r="AW54" s="126"/>
      <c r="AX54" s="126"/>
      <c r="BA54" s="138"/>
      <c r="BB54" s="138"/>
      <c r="BC54" s="138"/>
      <c r="BD54" s="138"/>
      <c r="BE54" s="138"/>
      <c r="BF54" s="138"/>
      <c r="BG54" s="138"/>
      <c r="BH54" s="138"/>
      <c r="BI54" s="138"/>
      <c r="BJ54" s="138"/>
      <c r="BK54" s="138"/>
      <c r="BL54" s="138"/>
      <c r="BM54" s="138"/>
      <c r="BN54" s="138"/>
      <c r="BO54" s="138"/>
      <c r="BP54" s="138"/>
      <c r="BQ54" s="138"/>
      <c r="BR54" s="138"/>
      <c r="BS54" s="138"/>
      <c r="BT54" s="138"/>
      <c r="BU54" s="138"/>
      <c r="BV54" s="138"/>
      <c r="BW54" s="138"/>
      <c r="BX54" s="138"/>
      <c r="BY54" s="138"/>
      <c r="BZ54" s="138"/>
      <c r="CA54" s="138"/>
      <c r="CB54" s="138"/>
      <c r="CC54" s="138"/>
      <c r="CD54" s="138"/>
      <c r="CE54" s="138"/>
      <c r="CF54" s="138"/>
      <c r="CG54" s="138"/>
      <c r="CH54" s="138"/>
      <c r="CI54" s="138"/>
      <c r="CJ54" s="138"/>
      <c r="CK54" s="138"/>
      <c r="CL54" s="138"/>
      <c r="CM54" s="138"/>
    </row>
    <row r="55" spans="3:91" ht="0" hidden="1" customHeight="1" x14ac:dyDescent="0.15">
      <c r="C55" s="354"/>
      <c r="D55" s="354"/>
      <c r="E55" s="125"/>
      <c r="F55" s="124"/>
      <c r="G55" s="124"/>
      <c r="H55" s="124"/>
      <c r="I55" s="124"/>
      <c r="J55" s="355"/>
      <c r="K55" s="355"/>
      <c r="L55" s="355"/>
      <c r="M55" s="355"/>
      <c r="N55" s="355"/>
      <c r="O55" s="126"/>
      <c r="P55" s="126"/>
      <c r="Q55" s="126"/>
      <c r="R55" s="126"/>
      <c r="S55" s="126"/>
      <c r="T55" s="126"/>
      <c r="U55" s="126"/>
      <c r="V55" s="126"/>
      <c r="W55" s="126"/>
      <c r="X55" s="126"/>
      <c r="Y55" s="126"/>
      <c r="Z55" s="126"/>
      <c r="AA55" s="126"/>
      <c r="AB55" s="126"/>
      <c r="AC55" s="126"/>
      <c r="AD55" s="126"/>
      <c r="AE55" s="126"/>
      <c r="AF55" s="126"/>
      <c r="AG55" s="126"/>
      <c r="AH55" s="126"/>
      <c r="AI55" s="126"/>
      <c r="AJ55" s="126"/>
      <c r="AK55" s="126"/>
      <c r="AL55" s="126"/>
      <c r="AM55" s="126"/>
      <c r="AN55" s="126"/>
      <c r="AO55" s="126"/>
      <c r="AP55" s="126"/>
      <c r="AQ55" s="126"/>
      <c r="AR55" s="126"/>
      <c r="AS55" s="126"/>
      <c r="AT55" s="126"/>
      <c r="AU55" s="126"/>
      <c r="AV55" s="126"/>
      <c r="AW55" s="126"/>
      <c r="AX55" s="126"/>
      <c r="BA55" s="138"/>
      <c r="BB55" s="138"/>
      <c r="BC55" s="138"/>
      <c r="BD55" s="138"/>
      <c r="BE55" s="138"/>
      <c r="BF55" s="138"/>
      <c r="BG55" s="138"/>
      <c r="BH55" s="138"/>
      <c r="BI55" s="138"/>
      <c r="BJ55" s="138"/>
      <c r="BK55" s="138"/>
      <c r="BL55" s="138"/>
      <c r="BM55" s="138"/>
      <c r="BN55" s="138"/>
      <c r="BO55" s="138"/>
      <c r="BP55" s="138"/>
      <c r="BQ55" s="138"/>
      <c r="BR55" s="138"/>
      <c r="BS55" s="138"/>
      <c r="BT55" s="138"/>
      <c r="BU55" s="138"/>
      <c r="BV55" s="138"/>
      <c r="BW55" s="138"/>
      <c r="BX55" s="138"/>
      <c r="BY55" s="138"/>
      <c r="BZ55" s="138"/>
      <c r="CA55" s="138"/>
      <c r="CB55" s="138"/>
      <c r="CC55" s="138"/>
      <c r="CD55" s="138"/>
      <c r="CE55" s="138"/>
      <c r="CF55" s="138"/>
      <c r="CG55" s="138"/>
      <c r="CH55" s="138"/>
      <c r="CI55" s="138"/>
      <c r="CJ55" s="138"/>
      <c r="CK55" s="138"/>
      <c r="CL55" s="138"/>
      <c r="CM55" s="138"/>
    </row>
    <row r="56" spans="3:91" ht="0" hidden="1" customHeight="1" x14ac:dyDescent="0.15">
      <c r="C56" s="354"/>
      <c r="D56" s="354"/>
      <c r="E56" s="125"/>
      <c r="F56" s="124"/>
      <c r="G56" s="124"/>
      <c r="H56" s="124"/>
      <c r="I56" s="124"/>
      <c r="J56" s="355"/>
      <c r="K56" s="355"/>
      <c r="L56" s="355"/>
      <c r="M56" s="355"/>
      <c r="N56" s="355"/>
      <c r="O56" s="126"/>
      <c r="P56" s="126"/>
      <c r="Q56" s="126"/>
      <c r="R56" s="126"/>
      <c r="S56" s="126"/>
      <c r="T56" s="126"/>
      <c r="U56" s="126"/>
      <c r="V56" s="126"/>
      <c r="W56" s="126"/>
      <c r="X56" s="126"/>
      <c r="Y56" s="126"/>
      <c r="Z56" s="126"/>
      <c r="AA56" s="126"/>
      <c r="AB56" s="126"/>
      <c r="AC56" s="126"/>
      <c r="AD56" s="126"/>
      <c r="AE56" s="126"/>
      <c r="AF56" s="126"/>
      <c r="AG56" s="126"/>
      <c r="AH56" s="126"/>
      <c r="AI56" s="126"/>
      <c r="AJ56" s="126"/>
      <c r="AK56" s="126"/>
      <c r="AL56" s="126"/>
      <c r="AM56" s="126"/>
      <c r="AN56" s="126"/>
      <c r="AO56" s="126"/>
      <c r="AP56" s="126"/>
      <c r="AQ56" s="126"/>
      <c r="AR56" s="126"/>
      <c r="AS56" s="126"/>
      <c r="AT56" s="126"/>
      <c r="AU56" s="126"/>
      <c r="AV56" s="126"/>
      <c r="AW56" s="126"/>
      <c r="AX56" s="126"/>
      <c r="BA56" s="138"/>
      <c r="BB56" s="138"/>
      <c r="BC56" s="138"/>
      <c r="BD56" s="138"/>
      <c r="BE56" s="138"/>
      <c r="BF56" s="138"/>
      <c r="BG56" s="138"/>
      <c r="BH56" s="138"/>
      <c r="BI56" s="138"/>
      <c r="BJ56" s="138"/>
      <c r="BK56" s="138"/>
      <c r="BL56" s="138"/>
      <c r="BM56" s="138"/>
      <c r="BN56" s="138"/>
      <c r="BO56" s="138"/>
      <c r="BP56" s="138"/>
      <c r="BQ56" s="138"/>
      <c r="BR56" s="138"/>
      <c r="BS56" s="138"/>
      <c r="BT56" s="138"/>
      <c r="BU56" s="138"/>
      <c r="BV56" s="138"/>
      <c r="BW56" s="138"/>
      <c r="BX56" s="138"/>
      <c r="BY56" s="138"/>
      <c r="BZ56" s="138"/>
      <c r="CA56" s="138"/>
      <c r="CB56" s="138"/>
      <c r="CC56" s="138"/>
      <c r="CD56" s="138"/>
      <c r="CE56" s="138"/>
      <c r="CF56" s="138"/>
      <c r="CG56" s="138"/>
      <c r="CH56" s="138"/>
      <c r="CI56" s="138"/>
      <c r="CJ56" s="138"/>
      <c r="CK56" s="138"/>
      <c r="CL56" s="138"/>
      <c r="CM56" s="138"/>
    </row>
    <row r="57" spans="3:91" ht="0" hidden="1" customHeight="1" x14ac:dyDescent="0.15">
      <c r="C57" s="354"/>
      <c r="D57" s="354"/>
      <c r="E57" s="125"/>
      <c r="F57" s="124"/>
      <c r="G57" s="124"/>
      <c r="H57" s="124"/>
      <c r="I57" s="124"/>
      <c r="J57" s="355"/>
      <c r="K57" s="355"/>
      <c r="L57" s="355"/>
      <c r="M57" s="355"/>
      <c r="N57" s="355"/>
      <c r="O57" s="126"/>
      <c r="P57" s="126"/>
      <c r="Q57" s="126"/>
      <c r="R57" s="126"/>
      <c r="S57" s="126"/>
      <c r="T57" s="126"/>
      <c r="U57" s="126"/>
      <c r="V57" s="126"/>
      <c r="W57" s="126"/>
      <c r="X57" s="126"/>
      <c r="Y57" s="126"/>
      <c r="Z57" s="126"/>
      <c r="AA57" s="126"/>
      <c r="AB57" s="126"/>
      <c r="AC57" s="126"/>
      <c r="AD57" s="126"/>
      <c r="AE57" s="126"/>
      <c r="AF57" s="126"/>
      <c r="AG57" s="126"/>
      <c r="AH57" s="126"/>
      <c r="AI57" s="126"/>
      <c r="AJ57" s="126"/>
      <c r="AK57" s="126"/>
      <c r="AL57" s="126"/>
      <c r="AM57" s="126"/>
      <c r="AN57" s="126"/>
      <c r="AO57" s="126"/>
      <c r="AP57" s="126"/>
      <c r="AQ57" s="126"/>
      <c r="AR57" s="126"/>
      <c r="AS57" s="126"/>
      <c r="AT57" s="126"/>
      <c r="AU57" s="126"/>
      <c r="AV57" s="126"/>
      <c r="AW57" s="126"/>
      <c r="AX57" s="126"/>
      <c r="BA57" s="138"/>
      <c r="BB57" s="138"/>
      <c r="BC57" s="138"/>
      <c r="BD57" s="138"/>
      <c r="BE57" s="138"/>
      <c r="BF57" s="138"/>
      <c r="BG57" s="138"/>
      <c r="BH57" s="138"/>
      <c r="BI57" s="138"/>
      <c r="BJ57" s="138"/>
      <c r="BK57" s="138"/>
      <c r="BL57" s="138"/>
      <c r="BM57" s="138"/>
      <c r="BN57" s="138"/>
      <c r="BO57" s="138"/>
      <c r="BP57" s="138"/>
      <c r="BQ57" s="138"/>
      <c r="BR57" s="138"/>
      <c r="BS57" s="138"/>
      <c r="BT57" s="138"/>
      <c r="BU57" s="138"/>
      <c r="BV57" s="138"/>
      <c r="BW57" s="138"/>
      <c r="BX57" s="138"/>
      <c r="BY57" s="138"/>
      <c r="BZ57" s="138"/>
      <c r="CA57" s="138"/>
      <c r="CB57" s="138"/>
      <c r="CC57" s="138"/>
      <c r="CD57" s="138"/>
      <c r="CE57" s="138"/>
      <c r="CF57" s="138"/>
      <c r="CG57" s="138"/>
      <c r="CH57" s="138"/>
      <c r="CI57" s="138"/>
      <c r="CJ57" s="138"/>
      <c r="CK57" s="138"/>
      <c r="CL57" s="138"/>
      <c r="CM57" s="138"/>
    </row>
    <row r="58" spans="3:91" ht="0" hidden="1" customHeight="1" x14ac:dyDescent="0.15">
      <c r="C58" s="354"/>
      <c r="D58" s="354"/>
      <c r="E58" s="125"/>
      <c r="F58" s="124"/>
      <c r="G58" s="124"/>
      <c r="H58" s="124"/>
      <c r="I58" s="124"/>
      <c r="J58" s="355"/>
      <c r="K58" s="355"/>
      <c r="L58" s="355"/>
      <c r="M58" s="355"/>
      <c r="N58" s="355"/>
      <c r="O58" s="126"/>
      <c r="P58" s="126"/>
      <c r="Q58" s="126"/>
      <c r="R58" s="126"/>
      <c r="S58" s="126"/>
      <c r="T58" s="126"/>
      <c r="U58" s="126"/>
      <c r="V58" s="126"/>
      <c r="W58" s="126"/>
      <c r="X58" s="126"/>
      <c r="Y58" s="126"/>
      <c r="Z58" s="126"/>
      <c r="AA58" s="126"/>
      <c r="AB58" s="126"/>
      <c r="AC58" s="126"/>
      <c r="AD58" s="126"/>
      <c r="AE58" s="126"/>
      <c r="AF58" s="126"/>
      <c r="AG58" s="126"/>
      <c r="AH58" s="126"/>
      <c r="AI58" s="126"/>
      <c r="AJ58" s="126"/>
      <c r="AK58" s="126"/>
      <c r="AL58" s="126"/>
      <c r="AM58" s="126"/>
      <c r="AN58" s="126"/>
      <c r="AO58" s="126"/>
      <c r="AP58" s="126"/>
      <c r="AQ58" s="126"/>
      <c r="AR58" s="126"/>
      <c r="AS58" s="126"/>
      <c r="AT58" s="126"/>
      <c r="AU58" s="126"/>
      <c r="AV58" s="126"/>
      <c r="AW58" s="126"/>
      <c r="AX58" s="126"/>
      <c r="BA58" s="138"/>
      <c r="BB58" s="138"/>
      <c r="BC58" s="138"/>
      <c r="BD58" s="138"/>
      <c r="BE58" s="138"/>
      <c r="BF58" s="138"/>
      <c r="BG58" s="138"/>
      <c r="BH58" s="138"/>
      <c r="BI58" s="138"/>
      <c r="BJ58" s="138"/>
      <c r="BK58" s="138"/>
      <c r="BL58" s="138"/>
      <c r="BM58" s="138"/>
      <c r="BN58" s="138"/>
      <c r="BO58" s="138"/>
      <c r="BP58" s="138"/>
      <c r="BQ58" s="138"/>
      <c r="BR58" s="138"/>
      <c r="BS58" s="138"/>
      <c r="BT58" s="138"/>
      <c r="BU58" s="138"/>
      <c r="BV58" s="138"/>
      <c r="BW58" s="138"/>
      <c r="BX58" s="138"/>
      <c r="BY58" s="138"/>
      <c r="BZ58" s="138"/>
      <c r="CA58" s="138"/>
      <c r="CB58" s="138"/>
      <c r="CC58" s="138"/>
      <c r="CD58" s="138"/>
      <c r="CE58" s="138"/>
      <c r="CF58" s="138"/>
      <c r="CG58" s="138"/>
      <c r="CH58" s="138"/>
      <c r="CI58" s="138"/>
      <c r="CJ58" s="138"/>
      <c r="CK58" s="138"/>
      <c r="CL58" s="138"/>
      <c r="CM58" s="138"/>
    </row>
    <row r="59" spans="3:91" ht="0" hidden="1" customHeight="1" x14ac:dyDescent="0.15">
      <c r="C59" s="354"/>
      <c r="D59" s="354"/>
      <c r="E59" s="125"/>
      <c r="F59" s="124"/>
      <c r="G59" s="124"/>
      <c r="H59" s="124"/>
      <c r="I59" s="124"/>
      <c r="J59" s="355"/>
      <c r="K59" s="355"/>
      <c r="L59" s="355"/>
      <c r="M59" s="355"/>
      <c r="N59" s="355"/>
      <c r="O59" s="126"/>
      <c r="P59" s="126"/>
      <c r="Q59" s="126"/>
      <c r="R59" s="126"/>
      <c r="S59" s="126"/>
      <c r="T59" s="126"/>
      <c r="U59" s="126"/>
      <c r="V59" s="126"/>
      <c r="W59" s="126"/>
      <c r="X59" s="126"/>
      <c r="Y59" s="126"/>
      <c r="Z59" s="126"/>
      <c r="AA59" s="126"/>
      <c r="AB59" s="126"/>
      <c r="AC59" s="126"/>
      <c r="AD59" s="126"/>
      <c r="AE59" s="126"/>
      <c r="AF59" s="126"/>
      <c r="AG59" s="126"/>
      <c r="AH59" s="126"/>
      <c r="AI59" s="126"/>
      <c r="AJ59" s="126"/>
      <c r="AK59" s="126"/>
      <c r="AL59" s="126"/>
      <c r="AM59" s="126"/>
      <c r="AN59" s="126"/>
      <c r="AO59" s="126"/>
      <c r="AP59" s="126"/>
      <c r="AQ59" s="126"/>
      <c r="AR59" s="126"/>
      <c r="AS59" s="126"/>
      <c r="AT59" s="126"/>
      <c r="AU59" s="126"/>
      <c r="AV59" s="126"/>
      <c r="AW59" s="126"/>
      <c r="AX59" s="126"/>
      <c r="BA59" s="138"/>
      <c r="BB59" s="138"/>
      <c r="BC59" s="138"/>
      <c r="BD59" s="138"/>
      <c r="BE59" s="138"/>
      <c r="BF59" s="138"/>
      <c r="BG59" s="138"/>
      <c r="BH59" s="138"/>
      <c r="BI59" s="138"/>
      <c r="BJ59" s="138"/>
      <c r="BK59" s="138"/>
      <c r="BL59" s="138"/>
      <c r="BM59" s="138"/>
      <c r="BN59" s="138"/>
      <c r="BO59" s="138"/>
      <c r="BP59" s="138"/>
      <c r="BQ59" s="138"/>
      <c r="BR59" s="138"/>
      <c r="BS59" s="138"/>
      <c r="BT59" s="138"/>
      <c r="BU59" s="138"/>
      <c r="BV59" s="138"/>
      <c r="BW59" s="138"/>
      <c r="BX59" s="138"/>
      <c r="BY59" s="138"/>
      <c r="BZ59" s="138"/>
      <c r="CA59" s="138"/>
      <c r="CB59" s="138"/>
      <c r="CC59" s="138"/>
      <c r="CD59" s="138"/>
      <c r="CE59" s="138"/>
      <c r="CF59" s="138"/>
      <c r="CG59" s="138"/>
      <c r="CH59" s="138"/>
      <c r="CI59" s="138"/>
      <c r="CJ59" s="138"/>
      <c r="CK59" s="138"/>
      <c r="CL59" s="138"/>
      <c r="CM59" s="138"/>
    </row>
    <row r="60" spans="3:91" ht="0" hidden="1" customHeight="1" x14ac:dyDescent="0.15">
      <c r="C60" s="354"/>
      <c r="D60" s="354"/>
      <c r="E60" s="125"/>
      <c r="F60" s="124"/>
      <c r="G60" s="124"/>
      <c r="H60" s="124"/>
      <c r="I60" s="124"/>
      <c r="J60" s="355"/>
      <c r="K60" s="355"/>
      <c r="L60" s="355"/>
      <c r="M60" s="355"/>
      <c r="N60" s="355"/>
      <c r="O60" s="126"/>
      <c r="P60" s="126"/>
      <c r="Q60" s="126"/>
      <c r="R60" s="126"/>
      <c r="S60" s="126"/>
      <c r="T60" s="126"/>
      <c r="U60" s="126"/>
      <c r="V60" s="126"/>
      <c r="W60" s="126"/>
      <c r="X60" s="126"/>
      <c r="Y60" s="126"/>
      <c r="Z60" s="126"/>
      <c r="AA60" s="126"/>
      <c r="AB60" s="126"/>
      <c r="AC60" s="126"/>
      <c r="AD60" s="126"/>
      <c r="AE60" s="126"/>
      <c r="AF60" s="126"/>
      <c r="AG60" s="126"/>
      <c r="AH60" s="126"/>
      <c r="AI60" s="126"/>
      <c r="AJ60" s="126"/>
      <c r="AK60" s="126"/>
      <c r="AL60" s="126"/>
      <c r="AM60" s="126"/>
      <c r="AN60" s="126"/>
      <c r="AO60" s="126"/>
      <c r="AP60" s="126"/>
      <c r="AQ60" s="126"/>
      <c r="AR60" s="126"/>
      <c r="AS60" s="126"/>
      <c r="AT60" s="126"/>
      <c r="AU60" s="126"/>
      <c r="AV60" s="126"/>
      <c r="AW60" s="126"/>
      <c r="AX60" s="126"/>
      <c r="BA60" s="138"/>
      <c r="BB60" s="138"/>
      <c r="BC60" s="138"/>
      <c r="BD60" s="138"/>
      <c r="BE60" s="138"/>
      <c r="BF60" s="138"/>
      <c r="BG60" s="138"/>
      <c r="BH60" s="138"/>
      <c r="BI60" s="138"/>
      <c r="BJ60" s="138"/>
      <c r="BK60" s="138"/>
      <c r="BL60" s="138"/>
      <c r="BM60" s="138"/>
      <c r="BN60" s="138"/>
      <c r="BO60" s="138"/>
      <c r="BP60" s="138"/>
      <c r="BQ60" s="138"/>
      <c r="BR60" s="138"/>
      <c r="BS60" s="138"/>
      <c r="BT60" s="138"/>
      <c r="BU60" s="138"/>
      <c r="BV60" s="138"/>
      <c r="BW60" s="138"/>
      <c r="BX60" s="138"/>
      <c r="BY60" s="138"/>
      <c r="BZ60" s="138"/>
      <c r="CA60" s="138"/>
      <c r="CB60" s="138"/>
      <c r="CC60" s="138"/>
      <c r="CD60" s="138"/>
      <c r="CE60" s="138"/>
      <c r="CF60" s="138"/>
      <c r="CG60" s="138"/>
      <c r="CH60" s="138"/>
      <c r="CI60" s="138"/>
      <c r="CJ60" s="138"/>
      <c r="CK60" s="138"/>
      <c r="CL60" s="138"/>
      <c r="CM60" s="138"/>
    </row>
    <row r="61" spans="3:91" ht="0" hidden="1" customHeight="1" x14ac:dyDescent="0.15">
      <c r="C61" s="354"/>
      <c r="D61" s="354"/>
      <c r="E61" s="125"/>
      <c r="F61" s="124"/>
      <c r="G61" s="124"/>
      <c r="H61" s="124"/>
      <c r="I61" s="124"/>
      <c r="J61" s="355"/>
      <c r="K61" s="355"/>
      <c r="L61" s="355"/>
      <c r="M61" s="355"/>
      <c r="N61" s="355"/>
      <c r="O61" s="126"/>
      <c r="P61" s="126"/>
      <c r="Q61" s="126"/>
      <c r="R61" s="126"/>
      <c r="S61" s="126"/>
      <c r="T61" s="126"/>
      <c r="U61" s="126"/>
      <c r="V61" s="126"/>
      <c r="W61" s="126"/>
      <c r="X61" s="126"/>
      <c r="Y61" s="126"/>
      <c r="Z61" s="126"/>
      <c r="AA61" s="126"/>
      <c r="AB61" s="126"/>
      <c r="AC61" s="126"/>
      <c r="AD61" s="126"/>
      <c r="AE61" s="126"/>
      <c r="AF61" s="126"/>
      <c r="AG61" s="126"/>
      <c r="AH61" s="126"/>
      <c r="AI61" s="126"/>
      <c r="AJ61" s="126"/>
      <c r="AK61" s="126"/>
      <c r="AL61" s="126"/>
      <c r="AM61" s="126"/>
      <c r="AN61" s="126"/>
      <c r="AO61" s="126"/>
      <c r="AP61" s="126"/>
      <c r="AQ61" s="126"/>
      <c r="AR61" s="126"/>
      <c r="AS61" s="126"/>
      <c r="AT61" s="126"/>
      <c r="AU61" s="126"/>
      <c r="AV61" s="126"/>
      <c r="AW61" s="126"/>
      <c r="AX61" s="126"/>
      <c r="BA61" s="138"/>
      <c r="BB61" s="138"/>
      <c r="BC61" s="138"/>
      <c r="BD61" s="138"/>
      <c r="BE61" s="138"/>
      <c r="BF61" s="138"/>
      <c r="BG61" s="138"/>
      <c r="BH61" s="138"/>
      <c r="BI61" s="138"/>
      <c r="BJ61" s="138"/>
      <c r="BK61" s="138"/>
      <c r="BL61" s="138"/>
      <c r="BM61" s="138"/>
      <c r="BN61" s="138"/>
      <c r="BO61" s="138"/>
      <c r="BP61" s="138"/>
      <c r="BQ61" s="138"/>
      <c r="BR61" s="138"/>
      <c r="BS61" s="138"/>
      <c r="BT61" s="138"/>
      <c r="BU61" s="138"/>
      <c r="BV61" s="138"/>
      <c r="BW61" s="138"/>
      <c r="BX61" s="138"/>
      <c r="BY61" s="138"/>
      <c r="BZ61" s="138"/>
      <c r="CA61" s="138"/>
      <c r="CB61" s="138"/>
      <c r="CC61" s="138"/>
      <c r="CD61" s="138"/>
      <c r="CE61" s="138"/>
      <c r="CF61" s="138"/>
      <c r="CG61" s="138"/>
      <c r="CH61" s="138"/>
      <c r="CI61" s="138"/>
      <c r="CJ61" s="138"/>
      <c r="CK61" s="138"/>
      <c r="CL61" s="138"/>
      <c r="CM61" s="138"/>
    </row>
    <row r="62" spans="3:91" ht="0" hidden="1" customHeight="1" x14ac:dyDescent="0.15">
      <c r="C62" s="354"/>
      <c r="D62" s="354"/>
      <c r="E62" s="125"/>
      <c r="F62" s="124"/>
      <c r="G62" s="124"/>
      <c r="H62" s="124"/>
      <c r="I62" s="124"/>
      <c r="J62" s="355"/>
      <c r="K62" s="355"/>
      <c r="L62" s="355"/>
      <c r="M62" s="355"/>
      <c r="N62" s="355"/>
      <c r="O62" s="126"/>
      <c r="P62" s="126"/>
      <c r="Q62" s="126"/>
      <c r="R62" s="126"/>
      <c r="S62" s="126"/>
      <c r="T62" s="126"/>
      <c r="U62" s="126"/>
      <c r="V62" s="126"/>
      <c r="W62" s="126"/>
      <c r="X62" s="126"/>
      <c r="Y62" s="126"/>
      <c r="Z62" s="126"/>
      <c r="AA62" s="126"/>
      <c r="AB62" s="126"/>
      <c r="AC62" s="126"/>
      <c r="AD62" s="126"/>
      <c r="AE62" s="126"/>
      <c r="AF62" s="126"/>
      <c r="AG62" s="126"/>
      <c r="AH62" s="126"/>
      <c r="AI62" s="126"/>
      <c r="AJ62" s="126"/>
      <c r="AK62" s="126"/>
      <c r="AL62" s="126"/>
      <c r="AM62" s="126"/>
      <c r="AN62" s="126"/>
      <c r="AO62" s="126"/>
      <c r="AP62" s="126"/>
      <c r="AQ62" s="126"/>
      <c r="AR62" s="126"/>
      <c r="AS62" s="126"/>
      <c r="AT62" s="126"/>
      <c r="AU62" s="126"/>
      <c r="AV62" s="126"/>
      <c r="AW62" s="126"/>
      <c r="AX62" s="126"/>
      <c r="BA62" s="138"/>
      <c r="BB62" s="138"/>
      <c r="BC62" s="138"/>
      <c r="BD62" s="138"/>
      <c r="BE62" s="138"/>
      <c r="BF62" s="138"/>
      <c r="BG62" s="138"/>
      <c r="BH62" s="138"/>
      <c r="BI62" s="138"/>
      <c r="BJ62" s="138"/>
      <c r="BK62" s="138"/>
      <c r="BL62" s="138"/>
      <c r="BM62" s="138"/>
      <c r="BN62" s="138"/>
      <c r="BO62" s="138"/>
      <c r="BP62" s="138"/>
      <c r="BQ62" s="138"/>
      <c r="BR62" s="138"/>
      <c r="BS62" s="138"/>
      <c r="BT62" s="138"/>
      <c r="BU62" s="138"/>
      <c r="BV62" s="138"/>
      <c r="BW62" s="138"/>
      <c r="BX62" s="138"/>
      <c r="BY62" s="138"/>
      <c r="BZ62" s="138"/>
      <c r="CA62" s="138"/>
      <c r="CB62" s="138"/>
      <c r="CC62" s="138"/>
      <c r="CD62" s="138"/>
      <c r="CE62" s="138"/>
      <c r="CF62" s="138"/>
      <c r="CG62" s="138"/>
      <c r="CH62" s="138"/>
      <c r="CI62" s="138"/>
      <c r="CJ62" s="138"/>
      <c r="CK62" s="138"/>
      <c r="CL62" s="138"/>
      <c r="CM62" s="138"/>
    </row>
    <row r="63" spans="3:91" ht="0" hidden="1" customHeight="1" x14ac:dyDescent="0.15">
      <c r="C63" s="354"/>
      <c r="D63" s="354"/>
      <c r="E63" s="125"/>
      <c r="F63" s="124"/>
      <c r="G63" s="124"/>
      <c r="H63" s="124"/>
      <c r="I63" s="124"/>
      <c r="J63" s="355"/>
      <c r="K63" s="355"/>
      <c r="L63" s="355"/>
      <c r="M63" s="355"/>
      <c r="N63" s="355"/>
      <c r="O63" s="126"/>
      <c r="P63" s="126"/>
      <c r="Q63" s="126"/>
      <c r="R63" s="126"/>
      <c r="S63" s="126"/>
      <c r="T63" s="126"/>
      <c r="U63" s="126"/>
      <c r="V63" s="126"/>
      <c r="W63" s="126"/>
      <c r="X63" s="126"/>
      <c r="Y63" s="126"/>
      <c r="Z63" s="126"/>
      <c r="AA63" s="126"/>
      <c r="AB63" s="126"/>
      <c r="AC63" s="126"/>
      <c r="AD63" s="126"/>
      <c r="AE63" s="126"/>
      <c r="AF63" s="126"/>
      <c r="AG63" s="126"/>
      <c r="AH63" s="126"/>
      <c r="AI63" s="126"/>
      <c r="AJ63" s="126"/>
      <c r="AK63" s="126"/>
      <c r="AL63" s="126"/>
      <c r="AM63" s="126"/>
      <c r="AN63" s="126"/>
      <c r="AO63" s="126"/>
      <c r="AP63" s="126"/>
      <c r="AQ63" s="126"/>
      <c r="AR63" s="126"/>
      <c r="AS63" s="126"/>
      <c r="AT63" s="126"/>
      <c r="AU63" s="126"/>
      <c r="AV63" s="126"/>
      <c r="AW63" s="126"/>
      <c r="AX63" s="126"/>
      <c r="BA63" s="138"/>
      <c r="BB63" s="138"/>
      <c r="BC63" s="138"/>
      <c r="BD63" s="138"/>
      <c r="BE63" s="138"/>
      <c r="BF63" s="138"/>
      <c r="BG63" s="138"/>
      <c r="BH63" s="138"/>
      <c r="BI63" s="138"/>
      <c r="BJ63" s="138"/>
      <c r="BK63" s="138"/>
      <c r="BL63" s="138"/>
      <c r="BM63" s="138"/>
      <c r="BN63" s="138"/>
      <c r="BO63" s="138"/>
      <c r="BP63" s="138"/>
      <c r="BQ63" s="138"/>
      <c r="BR63" s="138"/>
      <c r="BS63" s="138"/>
      <c r="BT63" s="138"/>
      <c r="BU63" s="138"/>
      <c r="BV63" s="138"/>
      <c r="BW63" s="138"/>
      <c r="BX63" s="138"/>
      <c r="BY63" s="138"/>
      <c r="BZ63" s="138"/>
      <c r="CA63" s="138"/>
      <c r="CB63" s="138"/>
      <c r="CC63" s="138"/>
      <c r="CD63" s="138"/>
      <c r="CE63" s="138"/>
      <c r="CF63" s="138"/>
      <c r="CG63" s="138"/>
      <c r="CH63" s="138"/>
      <c r="CI63" s="138"/>
      <c r="CJ63" s="138"/>
      <c r="CK63" s="138"/>
      <c r="CL63" s="138"/>
      <c r="CM63" s="138"/>
    </row>
    <row r="64" spans="3:91" ht="0" hidden="1" customHeight="1" x14ac:dyDescent="0.15">
      <c r="C64" s="354"/>
      <c r="D64" s="354"/>
      <c r="E64" s="125"/>
      <c r="F64" s="124"/>
      <c r="G64" s="124"/>
      <c r="H64" s="124"/>
      <c r="I64" s="124"/>
      <c r="J64" s="355"/>
      <c r="K64" s="355"/>
      <c r="L64" s="355"/>
      <c r="M64" s="355"/>
      <c r="N64" s="355"/>
      <c r="O64" s="126"/>
      <c r="P64" s="126"/>
      <c r="Q64" s="126"/>
      <c r="R64" s="126"/>
      <c r="S64" s="126"/>
      <c r="T64" s="126"/>
      <c r="U64" s="126"/>
      <c r="V64" s="126"/>
      <c r="W64" s="126"/>
      <c r="X64" s="126"/>
      <c r="Y64" s="126"/>
      <c r="Z64" s="126"/>
      <c r="AA64" s="126"/>
      <c r="AB64" s="126"/>
      <c r="AC64" s="126"/>
      <c r="AD64" s="126"/>
      <c r="AE64" s="126"/>
      <c r="AF64" s="126"/>
      <c r="AG64" s="126"/>
      <c r="AH64" s="126"/>
      <c r="AI64" s="126"/>
      <c r="AJ64" s="126"/>
      <c r="AK64" s="126"/>
      <c r="AL64" s="126"/>
      <c r="AM64" s="126"/>
      <c r="AN64" s="126"/>
      <c r="AO64" s="126"/>
      <c r="AP64" s="126"/>
      <c r="AQ64" s="126"/>
      <c r="AR64" s="126"/>
      <c r="AS64" s="126"/>
      <c r="AT64" s="126"/>
      <c r="AU64" s="126"/>
      <c r="AV64" s="126"/>
      <c r="AW64" s="126"/>
      <c r="AX64" s="126"/>
      <c r="BA64" s="138"/>
      <c r="BB64" s="138"/>
      <c r="BC64" s="138"/>
      <c r="BD64" s="138"/>
      <c r="BE64" s="138"/>
      <c r="BF64" s="138"/>
      <c r="BG64" s="138"/>
      <c r="BH64" s="138"/>
      <c r="BI64" s="138"/>
      <c r="BJ64" s="138"/>
      <c r="BK64" s="138"/>
      <c r="BL64" s="138"/>
      <c r="BM64" s="138"/>
      <c r="BN64" s="138"/>
      <c r="BO64" s="138"/>
      <c r="BP64" s="138"/>
      <c r="BQ64" s="138"/>
      <c r="BR64" s="138"/>
      <c r="BS64" s="138"/>
      <c r="BT64" s="138"/>
      <c r="BU64" s="138"/>
      <c r="BV64" s="138"/>
      <c r="BW64" s="138"/>
      <c r="BX64" s="138"/>
      <c r="BY64" s="138"/>
      <c r="BZ64" s="138"/>
      <c r="CA64" s="138"/>
      <c r="CB64" s="138"/>
      <c r="CC64" s="138"/>
      <c r="CD64" s="138"/>
      <c r="CE64" s="138"/>
      <c r="CF64" s="138"/>
      <c r="CG64" s="138"/>
      <c r="CH64" s="138"/>
      <c r="CI64" s="138"/>
      <c r="CJ64" s="138"/>
      <c r="CK64" s="138"/>
      <c r="CL64" s="138"/>
      <c r="CM64" s="138"/>
    </row>
    <row r="65" spans="3:91" ht="0" hidden="1" customHeight="1" x14ac:dyDescent="0.15">
      <c r="C65" s="354"/>
      <c r="D65" s="354"/>
      <c r="E65" s="125"/>
      <c r="F65" s="124"/>
      <c r="G65" s="124"/>
      <c r="H65" s="124"/>
      <c r="I65" s="124"/>
      <c r="J65" s="355"/>
      <c r="K65" s="355"/>
      <c r="L65" s="355"/>
      <c r="M65" s="355"/>
      <c r="N65" s="355"/>
      <c r="O65" s="126"/>
      <c r="P65" s="126"/>
      <c r="Q65" s="126"/>
      <c r="R65" s="126"/>
      <c r="S65" s="126"/>
      <c r="T65" s="126"/>
      <c r="U65" s="126"/>
      <c r="V65" s="126"/>
      <c r="W65" s="126"/>
      <c r="X65" s="126"/>
      <c r="Y65" s="126"/>
      <c r="Z65" s="126"/>
      <c r="AA65" s="126"/>
      <c r="AB65" s="126"/>
      <c r="AC65" s="126"/>
      <c r="AD65" s="126"/>
      <c r="AE65" s="126"/>
      <c r="AF65" s="126"/>
      <c r="AG65" s="126"/>
      <c r="AH65" s="126"/>
      <c r="AI65" s="126"/>
      <c r="AJ65" s="126"/>
      <c r="AK65" s="126"/>
      <c r="AL65" s="126"/>
      <c r="AM65" s="126"/>
      <c r="AN65" s="126"/>
      <c r="AO65" s="126"/>
      <c r="AP65" s="126"/>
      <c r="AQ65" s="126"/>
      <c r="AR65" s="126"/>
      <c r="AS65" s="126"/>
      <c r="AT65" s="126"/>
      <c r="AU65" s="126"/>
      <c r="AV65" s="126"/>
      <c r="AW65" s="126"/>
      <c r="AX65" s="126"/>
      <c r="BA65" s="138"/>
      <c r="BB65" s="138"/>
      <c r="BC65" s="138"/>
      <c r="BD65" s="138"/>
      <c r="BE65" s="138"/>
      <c r="BF65" s="138"/>
      <c r="BG65" s="138"/>
      <c r="BH65" s="138"/>
      <c r="BI65" s="138"/>
      <c r="BJ65" s="138"/>
      <c r="BK65" s="138"/>
      <c r="BL65" s="138"/>
      <c r="BM65" s="138"/>
      <c r="BN65" s="138"/>
      <c r="BO65" s="138"/>
      <c r="BP65" s="138"/>
      <c r="BQ65" s="138"/>
      <c r="BR65" s="138"/>
      <c r="BS65" s="138"/>
      <c r="BT65" s="138"/>
      <c r="BU65" s="138"/>
      <c r="BV65" s="138"/>
      <c r="BW65" s="138"/>
      <c r="BX65" s="138"/>
      <c r="BY65" s="138"/>
      <c r="BZ65" s="138"/>
      <c r="CA65" s="138"/>
      <c r="CB65" s="138"/>
      <c r="CC65" s="138"/>
      <c r="CD65" s="138"/>
      <c r="CE65" s="138"/>
      <c r="CF65" s="138"/>
      <c r="CG65" s="138"/>
      <c r="CH65" s="138"/>
      <c r="CI65" s="138"/>
      <c r="CJ65" s="138"/>
      <c r="CK65" s="138"/>
      <c r="CL65" s="138"/>
      <c r="CM65" s="138"/>
    </row>
    <row r="66" spans="3:91" ht="0" hidden="1" customHeight="1" x14ac:dyDescent="0.15">
      <c r="C66" s="354"/>
      <c r="D66" s="354"/>
      <c r="E66" s="125"/>
      <c r="F66" s="124"/>
      <c r="G66" s="124"/>
      <c r="H66" s="124"/>
      <c r="I66" s="124"/>
      <c r="J66" s="355"/>
      <c r="K66" s="355"/>
      <c r="L66" s="355"/>
      <c r="M66" s="355"/>
      <c r="N66" s="355"/>
      <c r="O66" s="126"/>
      <c r="P66" s="126"/>
      <c r="Q66" s="126"/>
      <c r="R66" s="126"/>
      <c r="S66" s="126"/>
      <c r="T66" s="126"/>
      <c r="U66" s="126"/>
      <c r="V66" s="126"/>
      <c r="W66" s="126"/>
      <c r="X66" s="126"/>
      <c r="Y66" s="126"/>
      <c r="Z66" s="126"/>
      <c r="AA66" s="126"/>
      <c r="AB66" s="126"/>
      <c r="AC66" s="126"/>
      <c r="AD66" s="126"/>
      <c r="AE66" s="126"/>
      <c r="AF66" s="126"/>
      <c r="AG66" s="126"/>
      <c r="AH66" s="126"/>
      <c r="AI66" s="126"/>
      <c r="AJ66" s="126"/>
      <c r="AK66" s="126"/>
      <c r="AL66" s="126"/>
      <c r="AM66" s="126"/>
      <c r="AN66" s="126"/>
      <c r="AO66" s="126"/>
      <c r="AP66" s="126"/>
      <c r="AQ66" s="126"/>
      <c r="AR66" s="126"/>
      <c r="AS66" s="126"/>
      <c r="AT66" s="126"/>
      <c r="AU66" s="126"/>
      <c r="AV66" s="126"/>
      <c r="AW66" s="126"/>
      <c r="AX66" s="126"/>
      <c r="BA66" s="138"/>
      <c r="BB66" s="138"/>
      <c r="BC66" s="138"/>
      <c r="BD66" s="138"/>
      <c r="BE66" s="138"/>
      <c r="BF66" s="138"/>
      <c r="BG66" s="138"/>
      <c r="BH66" s="138"/>
      <c r="BI66" s="138"/>
      <c r="BJ66" s="138"/>
      <c r="BK66" s="138"/>
      <c r="BL66" s="138"/>
      <c r="BM66" s="138"/>
      <c r="BN66" s="138"/>
      <c r="BO66" s="138"/>
      <c r="BP66" s="138"/>
      <c r="BQ66" s="138"/>
      <c r="BR66" s="138"/>
      <c r="BS66" s="138"/>
      <c r="BT66" s="138"/>
      <c r="BU66" s="138"/>
      <c r="BV66" s="138"/>
      <c r="BW66" s="138"/>
      <c r="BX66" s="138"/>
      <c r="BY66" s="138"/>
      <c r="BZ66" s="138"/>
      <c r="CA66" s="138"/>
      <c r="CB66" s="138"/>
      <c r="CC66" s="138"/>
      <c r="CD66" s="138"/>
      <c r="CE66" s="138"/>
      <c r="CF66" s="138"/>
      <c r="CG66" s="138"/>
      <c r="CH66" s="138"/>
      <c r="CI66" s="138"/>
      <c r="CJ66" s="138"/>
      <c r="CK66" s="138"/>
      <c r="CL66" s="138"/>
      <c r="CM66" s="138"/>
    </row>
    <row r="67" spans="3:91" ht="0" hidden="1" customHeight="1" x14ac:dyDescent="0.15">
      <c r="C67" s="354"/>
      <c r="D67" s="354"/>
      <c r="E67" s="125"/>
      <c r="F67" s="124"/>
      <c r="G67" s="124"/>
      <c r="H67" s="124"/>
      <c r="I67" s="124"/>
      <c r="J67" s="355"/>
      <c r="K67" s="355"/>
      <c r="L67" s="355"/>
      <c r="M67" s="355"/>
      <c r="N67" s="355"/>
      <c r="O67" s="126"/>
      <c r="P67" s="126"/>
      <c r="Q67" s="126"/>
      <c r="R67" s="126"/>
      <c r="S67" s="126"/>
      <c r="T67" s="126"/>
      <c r="U67" s="126"/>
      <c r="V67" s="126"/>
      <c r="W67" s="126"/>
      <c r="X67" s="126"/>
      <c r="Y67" s="126"/>
      <c r="Z67" s="126"/>
      <c r="AA67" s="126"/>
      <c r="AB67" s="126"/>
      <c r="AC67" s="126"/>
      <c r="AD67" s="126"/>
      <c r="AE67" s="126"/>
      <c r="AF67" s="126"/>
      <c r="AG67" s="126"/>
      <c r="AH67" s="126"/>
      <c r="AI67" s="126"/>
      <c r="AJ67" s="126"/>
      <c r="AK67" s="126"/>
      <c r="AL67" s="126"/>
      <c r="AM67" s="126"/>
      <c r="AN67" s="126"/>
      <c r="AO67" s="126"/>
      <c r="AP67" s="126"/>
      <c r="AQ67" s="126"/>
      <c r="AR67" s="126"/>
      <c r="AS67" s="126"/>
      <c r="AT67" s="126"/>
      <c r="AU67" s="126"/>
      <c r="AV67" s="126"/>
      <c r="AW67" s="126"/>
      <c r="AX67" s="126"/>
      <c r="BA67" s="138"/>
      <c r="BB67" s="138"/>
      <c r="BC67" s="138"/>
      <c r="BD67" s="138"/>
      <c r="BE67" s="138"/>
      <c r="BF67" s="138"/>
      <c r="BG67" s="138"/>
      <c r="BH67" s="138"/>
      <c r="BI67" s="138"/>
      <c r="BJ67" s="138"/>
      <c r="BK67" s="138"/>
      <c r="BL67" s="138"/>
      <c r="BM67" s="138"/>
      <c r="BN67" s="138"/>
      <c r="BO67" s="138"/>
      <c r="BP67" s="138"/>
      <c r="BQ67" s="138"/>
      <c r="BR67" s="138"/>
      <c r="BS67" s="138"/>
      <c r="BT67" s="138"/>
      <c r="BU67" s="138"/>
      <c r="BV67" s="138"/>
      <c r="BW67" s="138"/>
      <c r="BX67" s="138"/>
      <c r="BY67" s="138"/>
      <c r="BZ67" s="138"/>
      <c r="CA67" s="138"/>
      <c r="CB67" s="138"/>
      <c r="CC67" s="138"/>
      <c r="CD67" s="138"/>
      <c r="CE67" s="138"/>
      <c r="CF67" s="138"/>
      <c r="CG67" s="138"/>
      <c r="CH67" s="138"/>
      <c r="CI67" s="138"/>
      <c r="CJ67" s="138"/>
      <c r="CK67" s="138"/>
      <c r="CL67" s="138"/>
      <c r="CM67" s="138"/>
    </row>
    <row r="68" spans="3:91" ht="0" hidden="1" customHeight="1" x14ac:dyDescent="0.15">
      <c r="C68" s="354"/>
      <c r="D68" s="354"/>
      <c r="E68" s="125"/>
      <c r="F68" s="124"/>
      <c r="G68" s="124"/>
      <c r="H68" s="124"/>
      <c r="I68" s="124"/>
      <c r="J68" s="355"/>
      <c r="K68" s="355"/>
      <c r="L68" s="355"/>
      <c r="M68" s="355"/>
      <c r="N68" s="355"/>
      <c r="O68" s="126"/>
      <c r="P68" s="126"/>
      <c r="Q68" s="126"/>
      <c r="R68" s="126"/>
      <c r="S68" s="126"/>
      <c r="T68" s="126"/>
      <c r="U68" s="126"/>
      <c r="V68" s="126"/>
      <c r="W68" s="126"/>
      <c r="X68" s="126"/>
      <c r="Y68" s="126"/>
      <c r="Z68" s="126"/>
      <c r="AA68" s="126"/>
      <c r="AB68" s="126"/>
      <c r="AC68" s="126"/>
      <c r="AD68" s="126"/>
      <c r="AE68" s="126"/>
      <c r="AF68" s="126"/>
      <c r="AG68" s="126"/>
      <c r="AH68" s="126"/>
      <c r="AI68" s="126"/>
      <c r="AJ68" s="126"/>
      <c r="AK68" s="126"/>
      <c r="AL68" s="126"/>
      <c r="AM68" s="126"/>
      <c r="AN68" s="126"/>
      <c r="AO68" s="126"/>
      <c r="AP68" s="126"/>
      <c r="AQ68" s="126"/>
      <c r="AR68" s="126"/>
      <c r="AS68" s="126"/>
      <c r="AT68" s="126"/>
      <c r="AU68" s="126"/>
      <c r="AV68" s="126"/>
      <c r="AW68" s="126"/>
      <c r="AX68" s="126"/>
      <c r="BA68" s="138"/>
      <c r="BB68" s="138"/>
      <c r="BC68" s="138"/>
      <c r="BD68" s="138"/>
      <c r="BE68" s="138"/>
      <c r="BF68" s="138"/>
      <c r="BG68" s="138"/>
      <c r="BH68" s="138"/>
      <c r="BI68" s="138"/>
      <c r="BJ68" s="138"/>
      <c r="BK68" s="138"/>
      <c r="BL68" s="138"/>
      <c r="BM68" s="138"/>
      <c r="BN68" s="138"/>
      <c r="BO68" s="138"/>
      <c r="BP68" s="138"/>
      <c r="BQ68" s="138"/>
      <c r="BR68" s="138"/>
      <c r="BS68" s="138"/>
      <c r="BT68" s="138"/>
      <c r="BU68" s="138"/>
      <c r="BV68" s="138"/>
      <c r="BW68" s="138"/>
      <c r="BX68" s="138"/>
      <c r="BY68" s="138"/>
      <c r="BZ68" s="138"/>
      <c r="CA68" s="138"/>
      <c r="CB68" s="138"/>
      <c r="CC68" s="138"/>
      <c r="CD68" s="138"/>
      <c r="CE68" s="138"/>
      <c r="CF68" s="138"/>
      <c r="CG68" s="138"/>
      <c r="CH68" s="138"/>
      <c r="CI68" s="138"/>
      <c r="CJ68" s="138"/>
      <c r="CK68" s="138"/>
      <c r="CL68" s="138"/>
      <c r="CM68" s="138"/>
    </row>
    <row r="69" spans="3:91" ht="0" hidden="1" customHeight="1" x14ac:dyDescent="0.15">
      <c r="C69" s="354"/>
      <c r="D69" s="354"/>
      <c r="E69" s="125"/>
      <c r="F69" s="124"/>
      <c r="G69" s="124"/>
      <c r="H69" s="124"/>
      <c r="I69" s="124"/>
      <c r="J69" s="355"/>
      <c r="K69" s="355"/>
      <c r="L69" s="355"/>
      <c r="M69" s="355"/>
      <c r="N69" s="355"/>
      <c r="O69" s="126"/>
      <c r="P69" s="126"/>
      <c r="Q69" s="126"/>
      <c r="R69" s="126"/>
      <c r="S69" s="126"/>
      <c r="T69" s="126"/>
      <c r="U69" s="126"/>
      <c r="V69" s="126"/>
      <c r="W69" s="126"/>
      <c r="X69" s="126"/>
      <c r="Y69" s="126"/>
      <c r="Z69" s="126"/>
      <c r="AA69" s="126"/>
      <c r="AB69" s="126"/>
      <c r="AC69" s="126"/>
      <c r="AD69" s="126"/>
      <c r="AE69" s="126"/>
      <c r="AF69" s="126"/>
      <c r="AG69" s="126"/>
      <c r="AH69" s="126"/>
      <c r="AI69" s="126"/>
      <c r="AJ69" s="126"/>
      <c r="AK69" s="126"/>
      <c r="AL69" s="126"/>
      <c r="AM69" s="126"/>
      <c r="AN69" s="126"/>
      <c r="AO69" s="126"/>
      <c r="AP69" s="126"/>
      <c r="AQ69" s="126"/>
      <c r="AR69" s="126"/>
      <c r="AS69" s="126"/>
      <c r="AT69" s="126"/>
      <c r="AU69" s="126"/>
      <c r="AV69" s="126"/>
      <c r="AW69" s="126"/>
      <c r="AX69" s="126"/>
      <c r="BA69" s="138"/>
      <c r="BB69" s="138"/>
      <c r="BC69" s="138"/>
      <c r="BD69" s="138"/>
      <c r="BE69" s="138"/>
      <c r="BF69" s="138"/>
      <c r="BG69" s="138"/>
      <c r="BH69" s="138"/>
      <c r="BI69" s="138"/>
      <c r="BJ69" s="138"/>
      <c r="BK69" s="138"/>
      <c r="BL69" s="138"/>
      <c r="BM69" s="138"/>
      <c r="BN69" s="138"/>
      <c r="BO69" s="138"/>
      <c r="BP69" s="138"/>
      <c r="BQ69" s="138"/>
      <c r="BR69" s="138"/>
      <c r="BS69" s="138"/>
      <c r="BT69" s="138"/>
      <c r="BU69" s="138"/>
      <c r="BV69" s="138"/>
      <c r="BW69" s="138"/>
      <c r="BX69" s="138"/>
      <c r="BY69" s="138"/>
      <c r="BZ69" s="138"/>
      <c r="CA69" s="138"/>
      <c r="CB69" s="138"/>
      <c r="CC69" s="138"/>
      <c r="CD69" s="138"/>
      <c r="CE69" s="138"/>
      <c r="CF69" s="138"/>
      <c r="CG69" s="138"/>
      <c r="CH69" s="138"/>
      <c r="CI69" s="138"/>
      <c r="CJ69" s="138"/>
      <c r="CK69" s="138"/>
      <c r="CL69" s="138"/>
      <c r="CM69" s="138"/>
    </row>
    <row r="70" spans="3:91" ht="0" hidden="1" customHeight="1" x14ac:dyDescent="0.15">
      <c r="C70" s="354"/>
      <c r="D70" s="354"/>
      <c r="E70" s="125"/>
      <c r="F70" s="124"/>
      <c r="G70" s="124"/>
      <c r="H70" s="124"/>
      <c r="I70" s="124"/>
      <c r="J70" s="355"/>
      <c r="K70" s="355"/>
      <c r="L70" s="355"/>
      <c r="M70" s="355"/>
      <c r="N70" s="355"/>
      <c r="O70" s="126"/>
      <c r="P70" s="126"/>
      <c r="Q70" s="126"/>
      <c r="R70" s="126"/>
      <c r="S70" s="126"/>
      <c r="T70" s="126"/>
      <c r="U70" s="126"/>
      <c r="V70" s="126"/>
      <c r="W70" s="126"/>
      <c r="X70" s="126"/>
      <c r="Y70" s="126"/>
      <c r="Z70" s="126"/>
      <c r="AA70" s="126"/>
      <c r="AB70" s="126"/>
      <c r="AC70" s="126"/>
      <c r="AD70" s="126"/>
      <c r="AE70" s="126"/>
      <c r="AF70" s="126"/>
      <c r="AG70" s="126"/>
      <c r="AH70" s="126"/>
      <c r="AI70" s="126"/>
      <c r="AJ70" s="126"/>
      <c r="AK70" s="126"/>
      <c r="AL70" s="126"/>
      <c r="AM70" s="126"/>
      <c r="AN70" s="126"/>
      <c r="AO70" s="126"/>
      <c r="AP70" s="126"/>
      <c r="AQ70" s="126"/>
      <c r="AR70" s="126"/>
      <c r="AS70" s="126"/>
      <c r="AT70" s="126"/>
      <c r="AU70" s="126"/>
      <c r="AV70" s="126"/>
      <c r="AW70" s="126"/>
      <c r="AX70" s="126"/>
      <c r="BA70" s="138"/>
      <c r="BB70" s="138"/>
      <c r="BC70" s="138"/>
      <c r="BD70" s="138"/>
      <c r="BE70" s="138"/>
      <c r="BF70" s="138"/>
      <c r="BG70" s="138"/>
      <c r="BH70" s="138"/>
      <c r="BI70" s="138"/>
      <c r="BJ70" s="138"/>
      <c r="BK70" s="138"/>
      <c r="BL70" s="138"/>
      <c r="BM70" s="138"/>
      <c r="BN70" s="138"/>
      <c r="BO70" s="138"/>
      <c r="BP70" s="138"/>
      <c r="BQ70" s="138"/>
      <c r="BR70" s="138"/>
      <c r="BS70" s="138"/>
      <c r="BT70" s="138"/>
      <c r="BU70" s="138"/>
      <c r="BV70" s="138"/>
      <c r="BW70" s="138"/>
      <c r="BX70" s="138"/>
      <c r="BY70" s="138"/>
      <c r="BZ70" s="138"/>
      <c r="CA70" s="138"/>
      <c r="CB70" s="138"/>
      <c r="CC70" s="138"/>
      <c r="CD70" s="138"/>
      <c r="CE70" s="138"/>
      <c r="CF70" s="138"/>
      <c r="CG70" s="138"/>
      <c r="CH70" s="138"/>
      <c r="CI70" s="138"/>
      <c r="CJ70" s="138"/>
      <c r="CK70" s="138"/>
      <c r="CL70" s="138"/>
      <c r="CM70" s="138"/>
    </row>
    <row r="71" spans="3:91" ht="0" hidden="1" customHeight="1" x14ac:dyDescent="0.15">
      <c r="C71" s="354"/>
      <c r="D71" s="354"/>
      <c r="E71" s="125"/>
      <c r="F71" s="124"/>
      <c r="G71" s="124"/>
      <c r="H71" s="124"/>
      <c r="I71" s="124"/>
      <c r="J71" s="355"/>
      <c r="K71" s="355"/>
      <c r="L71" s="355"/>
      <c r="M71" s="355"/>
      <c r="N71" s="355"/>
      <c r="O71" s="126"/>
      <c r="P71" s="126"/>
      <c r="Q71" s="126"/>
      <c r="R71" s="126"/>
      <c r="S71" s="126"/>
      <c r="T71" s="126"/>
      <c r="U71" s="126"/>
      <c r="V71" s="126"/>
      <c r="W71" s="126"/>
      <c r="X71" s="126"/>
      <c r="Y71" s="126"/>
      <c r="Z71" s="126"/>
      <c r="AA71" s="126"/>
      <c r="AB71" s="126"/>
      <c r="AC71" s="126"/>
      <c r="AD71" s="126"/>
      <c r="AE71" s="126"/>
      <c r="AF71" s="126"/>
      <c r="AG71" s="126"/>
      <c r="AH71" s="126"/>
      <c r="AI71" s="126"/>
      <c r="AJ71" s="126"/>
      <c r="AK71" s="126"/>
      <c r="AL71" s="126"/>
      <c r="AM71" s="126"/>
      <c r="AN71" s="126"/>
      <c r="AO71" s="126"/>
      <c r="AP71" s="126"/>
      <c r="AQ71" s="126"/>
      <c r="AR71" s="126"/>
      <c r="AS71" s="126"/>
      <c r="AT71" s="126"/>
      <c r="AU71" s="126"/>
      <c r="AV71" s="126"/>
      <c r="AW71" s="126"/>
      <c r="AX71" s="126"/>
      <c r="BA71" s="138"/>
      <c r="BB71" s="138"/>
      <c r="BC71" s="138"/>
      <c r="BD71" s="138"/>
      <c r="BE71" s="138"/>
      <c r="BF71" s="138"/>
      <c r="BG71" s="138"/>
      <c r="BH71" s="138"/>
      <c r="BI71" s="138"/>
      <c r="BJ71" s="138"/>
      <c r="BK71" s="138"/>
      <c r="BL71" s="138"/>
      <c r="BM71" s="138"/>
      <c r="BN71" s="138"/>
      <c r="BO71" s="138"/>
      <c r="BP71" s="138"/>
      <c r="BQ71" s="138"/>
      <c r="BR71" s="138"/>
      <c r="BS71" s="138"/>
      <c r="BT71" s="138"/>
      <c r="BU71" s="138"/>
      <c r="BV71" s="138"/>
      <c r="BW71" s="138"/>
      <c r="BX71" s="138"/>
      <c r="BY71" s="138"/>
      <c r="BZ71" s="138"/>
      <c r="CA71" s="138"/>
      <c r="CB71" s="138"/>
      <c r="CC71" s="138"/>
      <c r="CD71" s="138"/>
      <c r="CE71" s="138"/>
      <c r="CF71" s="138"/>
      <c r="CG71" s="138"/>
      <c r="CH71" s="138"/>
      <c r="CI71" s="138"/>
      <c r="CJ71" s="138"/>
      <c r="CK71" s="138"/>
      <c r="CL71" s="138"/>
      <c r="CM71" s="138"/>
    </row>
    <row r="72" spans="3:91" ht="0" hidden="1" customHeight="1" x14ac:dyDescent="0.15">
      <c r="C72" s="354"/>
      <c r="D72" s="354"/>
      <c r="E72" s="125"/>
      <c r="F72" s="124"/>
      <c r="G72" s="124"/>
      <c r="H72" s="124"/>
      <c r="I72" s="124"/>
      <c r="J72" s="355"/>
      <c r="K72" s="355"/>
      <c r="L72" s="355"/>
      <c r="M72" s="355"/>
      <c r="N72" s="355"/>
      <c r="O72" s="126"/>
      <c r="P72" s="126"/>
      <c r="Q72" s="126"/>
      <c r="R72" s="126"/>
      <c r="S72" s="126"/>
      <c r="T72" s="126"/>
      <c r="U72" s="126"/>
      <c r="V72" s="126"/>
      <c r="W72" s="126"/>
      <c r="X72" s="126"/>
      <c r="Y72" s="126"/>
      <c r="Z72" s="126"/>
      <c r="AA72" s="126"/>
      <c r="AB72" s="126"/>
      <c r="AC72" s="126"/>
      <c r="AD72" s="126"/>
      <c r="AE72" s="126"/>
      <c r="AF72" s="126"/>
      <c r="AG72" s="126"/>
      <c r="AH72" s="126"/>
      <c r="AI72" s="126"/>
      <c r="AJ72" s="126"/>
      <c r="AK72" s="126"/>
      <c r="AL72" s="126"/>
      <c r="AM72" s="126"/>
      <c r="AN72" s="126"/>
      <c r="AO72" s="126"/>
      <c r="AP72" s="126"/>
      <c r="AQ72" s="126"/>
      <c r="AR72" s="126"/>
      <c r="AS72" s="126"/>
      <c r="AT72" s="126"/>
      <c r="AU72" s="126"/>
      <c r="AV72" s="126"/>
      <c r="AW72" s="126"/>
      <c r="AX72" s="126"/>
      <c r="BA72" s="138"/>
      <c r="BB72" s="138"/>
      <c r="BC72" s="138"/>
      <c r="BD72" s="138"/>
      <c r="BE72" s="138"/>
      <c r="BF72" s="138"/>
      <c r="BG72" s="138"/>
      <c r="BH72" s="138"/>
      <c r="BI72" s="138"/>
      <c r="BJ72" s="138"/>
      <c r="BK72" s="138"/>
      <c r="BL72" s="138"/>
      <c r="BM72" s="138"/>
      <c r="BN72" s="138"/>
      <c r="BO72" s="138"/>
      <c r="BP72" s="138"/>
      <c r="BQ72" s="138"/>
      <c r="BR72" s="138"/>
      <c r="BS72" s="138"/>
      <c r="BT72" s="138"/>
      <c r="BU72" s="138"/>
      <c r="BV72" s="138"/>
      <c r="BW72" s="138"/>
      <c r="BX72" s="138"/>
      <c r="BY72" s="138"/>
      <c r="BZ72" s="138"/>
      <c r="CA72" s="138"/>
      <c r="CB72" s="138"/>
      <c r="CC72" s="138"/>
      <c r="CD72" s="138"/>
      <c r="CE72" s="138"/>
      <c r="CF72" s="138"/>
      <c r="CG72" s="138"/>
      <c r="CH72" s="138"/>
      <c r="CI72" s="138"/>
      <c r="CJ72" s="138"/>
      <c r="CK72" s="138"/>
      <c r="CL72" s="138"/>
      <c r="CM72" s="138"/>
    </row>
    <row r="73" spans="3:91" ht="0" hidden="1" customHeight="1" x14ac:dyDescent="0.15">
      <c r="C73" s="354"/>
      <c r="D73" s="354"/>
      <c r="E73" s="125"/>
      <c r="F73" s="124"/>
      <c r="G73" s="124"/>
      <c r="H73" s="124"/>
      <c r="I73" s="124"/>
      <c r="J73" s="355"/>
      <c r="K73" s="355"/>
      <c r="L73" s="355"/>
      <c r="M73" s="355"/>
      <c r="N73" s="355"/>
      <c r="O73" s="126"/>
      <c r="P73" s="126"/>
      <c r="Q73" s="126"/>
      <c r="R73" s="126"/>
      <c r="S73" s="126"/>
      <c r="T73" s="126"/>
      <c r="U73" s="126"/>
      <c r="V73" s="126"/>
      <c r="W73" s="126"/>
      <c r="X73" s="126"/>
      <c r="Y73" s="126"/>
      <c r="Z73" s="126"/>
      <c r="AA73" s="126"/>
      <c r="AB73" s="126"/>
      <c r="AC73" s="126"/>
      <c r="AD73" s="126"/>
      <c r="AE73" s="126"/>
      <c r="AF73" s="126"/>
      <c r="AG73" s="126"/>
      <c r="AH73" s="126"/>
      <c r="AI73" s="126"/>
      <c r="AJ73" s="126"/>
      <c r="AK73" s="126"/>
      <c r="AL73" s="126"/>
      <c r="AM73" s="126"/>
      <c r="AN73" s="126"/>
      <c r="AO73" s="126"/>
      <c r="AP73" s="126"/>
      <c r="AQ73" s="126"/>
      <c r="AR73" s="126"/>
      <c r="AS73" s="126"/>
      <c r="AT73" s="126"/>
      <c r="AU73" s="126"/>
      <c r="AV73" s="126"/>
      <c r="AW73" s="126"/>
      <c r="AX73" s="126"/>
      <c r="BA73" s="138"/>
      <c r="BB73" s="138"/>
      <c r="BC73" s="138"/>
      <c r="BD73" s="138"/>
      <c r="BE73" s="138"/>
      <c r="BF73" s="138"/>
      <c r="BG73" s="138"/>
      <c r="BH73" s="138"/>
      <c r="BI73" s="138"/>
      <c r="BJ73" s="138"/>
      <c r="BK73" s="138"/>
      <c r="BL73" s="138"/>
      <c r="BM73" s="138"/>
      <c r="BN73" s="138"/>
      <c r="BO73" s="138"/>
      <c r="BP73" s="138"/>
      <c r="BQ73" s="138"/>
      <c r="BR73" s="138"/>
      <c r="BS73" s="138"/>
      <c r="BT73" s="138"/>
      <c r="BU73" s="138"/>
      <c r="BV73" s="138"/>
      <c r="BW73" s="138"/>
      <c r="BX73" s="138"/>
      <c r="BY73" s="138"/>
      <c r="BZ73" s="138"/>
      <c r="CA73" s="138"/>
      <c r="CB73" s="138"/>
      <c r="CC73" s="138"/>
      <c r="CD73" s="138"/>
      <c r="CE73" s="138"/>
      <c r="CF73" s="138"/>
      <c r="CG73" s="138"/>
      <c r="CH73" s="138"/>
      <c r="CI73" s="138"/>
      <c r="CJ73" s="138"/>
      <c r="CK73" s="138"/>
      <c r="CL73" s="138"/>
      <c r="CM73" s="138"/>
    </row>
    <row r="74" spans="3:91" ht="0" hidden="1" customHeight="1" x14ac:dyDescent="0.15">
      <c r="C74" s="354"/>
      <c r="D74" s="354"/>
      <c r="E74" s="125"/>
      <c r="F74" s="124"/>
      <c r="G74" s="124"/>
      <c r="H74" s="124"/>
      <c r="I74" s="124"/>
      <c r="J74" s="355"/>
      <c r="K74" s="355"/>
      <c r="L74" s="355"/>
      <c r="M74" s="355"/>
      <c r="N74" s="355"/>
      <c r="O74" s="126"/>
      <c r="P74" s="126"/>
      <c r="Q74" s="126"/>
      <c r="R74" s="126"/>
      <c r="S74" s="126"/>
      <c r="T74" s="126"/>
      <c r="U74" s="126"/>
      <c r="V74" s="126"/>
      <c r="W74" s="126"/>
      <c r="X74" s="126"/>
      <c r="Y74" s="126"/>
      <c r="Z74" s="126"/>
      <c r="AA74" s="126"/>
      <c r="AB74" s="126"/>
      <c r="AC74" s="126"/>
      <c r="AD74" s="126"/>
      <c r="AE74" s="126"/>
      <c r="AF74" s="126"/>
      <c r="AG74" s="126"/>
      <c r="AH74" s="126"/>
      <c r="AI74" s="126"/>
      <c r="AJ74" s="126"/>
      <c r="AK74" s="126"/>
      <c r="AL74" s="126"/>
      <c r="AM74" s="126"/>
      <c r="AN74" s="126"/>
      <c r="AO74" s="126"/>
      <c r="AP74" s="126"/>
      <c r="AQ74" s="126"/>
      <c r="AR74" s="126"/>
      <c r="AS74" s="126"/>
      <c r="AT74" s="126"/>
      <c r="AU74" s="126"/>
      <c r="AV74" s="126"/>
      <c r="AW74" s="126"/>
      <c r="AX74" s="126"/>
      <c r="BA74" s="138"/>
      <c r="BB74" s="138"/>
      <c r="BC74" s="138"/>
      <c r="BD74" s="138"/>
      <c r="BE74" s="138"/>
      <c r="BF74" s="138"/>
      <c r="BG74" s="138"/>
      <c r="BH74" s="138"/>
      <c r="BI74" s="138"/>
      <c r="BJ74" s="138"/>
      <c r="BK74" s="138"/>
      <c r="BL74" s="138"/>
      <c r="BM74" s="138"/>
      <c r="BN74" s="138"/>
      <c r="BO74" s="138"/>
      <c r="BP74" s="138"/>
      <c r="BQ74" s="138"/>
      <c r="BR74" s="138"/>
      <c r="BS74" s="138"/>
      <c r="BT74" s="138"/>
      <c r="BU74" s="138"/>
      <c r="BV74" s="138"/>
      <c r="BW74" s="138"/>
      <c r="BX74" s="138"/>
      <c r="BY74" s="138"/>
      <c r="BZ74" s="138"/>
      <c r="CA74" s="138"/>
      <c r="CB74" s="138"/>
      <c r="CC74" s="138"/>
      <c r="CD74" s="138"/>
      <c r="CE74" s="138"/>
      <c r="CF74" s="138"/>
      <c r="CG74" s="138"/>
      <c r="CH74" s="138"/>
      <c r="CI74" s="138"/>
      <c r="CJ74" s="138"/>
      <c r="CK74" s="138"/>
      <c r="CL74" s="138"/>
      <c r="CM74" s="138"/>
    </row>
    <row r="75" spans="3:91" ht="0" hidden="1" customHeight="1" x14ac:dyDescent="0.15">
      <c r="C75" s="354"/>
      <c r="D75" s="354"/>
      <c r="E75" s="125"/>
      <c r="F75" s="124"/>
      <c r="G75" s="124"/>
      <c r="H75" s="124"/>
      <c r="I75" s="124"/>
      <c r="J75" s="355"/>
      <c r="K75" s="355"/>
      <c r="L75" s="355"/>
      <c r="M75" s="355"/>
      <c r="N75" s="355"/>
      <c r="O75" s="126"/>
      <c r="P75" s="126"/>
      <c r="Q75" s="126"/>
      <c r="R75" s="126"/>
      <c r="S75" s="126"/>
      <c r="T75" s="126"/>
      <c r="U75" s="126"/>
      <c r="V75" s="126"/>
      <c r="W75" s="126"/>
      <c r="X75" s="126"/>
      <c r="Y75" s="126"/>
      <c r="Z75" s="126"/>
      <c r="AA75" s="126"/>
      <c r="AB75" s="126"/>
      <c r="AC75" s="126"/>
      <c r="AD75" s="126"/>
      <c r="AE75" s="126"/>
      <c r="AF75" s="126"/>
      <c r="AG75" s="126"/>
      <c r="AH75" s="126"/>
      <c r="AI75" s="126"/>
      <c r="AJ75" s="126"/>
      <c r="AK75" s="126"/>
      <c r="AL75" s="126"/>
      <c r="AM75" s="126"/>
      <c r="AN75" s="126"/>
      <c r="AO75" s="126"/>
      <c r="AP75" s="126"/>
      <c r="AQ75" s="126"/>
      <c r="AR75" s="126"/>
      <c r="AS75" s="126"/>
      <c r="AT75" s="126"/>
      <c r="AU75" s="126"/>
      <c r="AV75" s="126"/>
      <c r="AW75" s="126"/>
      <c r="AX75" s="126"/>
      <c r="BA75" s="138"/>
      <c r="BB75" s="138"/>
      <c r="BC75" s="138"/>
      <c r="BD75" s="138"/>
      <c r="BE75" s="138"/>
      <c r="BF75" s="138"/>
      <c r="BG75" s="138"/>
      <c r="BH75" s="138"/>
      <c r="BI75" s="138"/>
      <c r="BJ75" s="138"/>
      <c r="BK75" s="138"/>
      <c r="BL75" s="138"/>
      <c r="BM75" s="138"/>
      <c r="BN75" s="138"/>
      <c r="BO75" s="138"/>
      <c r="BP75" s="138"/>
      <c r="BQ75" s="138"/>
      <c r="BR75" s="138"/>
      <c r="BS75" s="138"/>
      <c r="BT75" s="138"/>
      <c r="BU75" s="138"/>
      <c r="BV75" s="138"/>
      <c r="BW75" s="138"/>
      <c r="BX75" s="138"/>
      <c r="BY75" s="138"/>
      <c r="BZ75" s="138"/>
      <c r="CA75" s="138"/>
      <c r="CB75" s="138"/>
      <c r="CC75" s="138"/>
      <c r="CD75" s="138"/>
      <c r="CE75" s="138"/>
      <c r="CF75" s="138"/>
      <c r="CG75" s="138"/>
      <c r="CH75" s="138"/>
      <c r="CI75" s="138"/>
      <c r="CJ75" s="138"/>
      <c r="CK75" s="138"/>
      <c r="CL75" s="138"/>
      <c r="CM75" s="138"/>
    </row>
    <row r="76" spans="3:91" ht="0" hidden="1" customHeight="1" x14ac:dyDescent="0.15">
      <c r="C76" s="354"/>
      <c r="D76" s="354"/>
      <c r="E76" s="125"/>
      <c r="F76" s="124"/>
      <c r="G76" s="124"/>
      <c r="H76" s="124"/>
      <c r="I76" s="124"/>
      <c r="J76" s="355"/>
      <c r="K76" s="355"/>
      <c r="L76" s="355"/>
      <c r="M76" s="355"/>
      <c r="N76" s="355"/>
      <c r="O76" s="126"/>
      <c r="P76" s="126"/>
      <c r="Q76" s="126"/>
      <c r="R76" s="126"/>
      <c r="S76" s="126"/>
      <c r="T76" s="126"/>
      <c r="U76" s="126"/>
      <c r="V76" s="126"/>
      <c r="W76" s="126"/>
      <c r="X76" s="126"/>
      <c r="Y76" s="126"/>
      <c r="Z76" s="126"/>
      <c r="AA76" s="126"/>
      <c r="AB76" s="126"/>
      <c r="AC76" s="126"/>
      <c r="AD76" s="126"/>
      <c r="AE76" s="126"/>
      <c r="AF76" s="126"/>
      <c r="AG76" s="126"/>
      <c r="AH76" s="126"/>
      <c r="AI76" s="126"/>
      <c r="AJ76" s="126"/>
      <c r="AK76" s="126"/>
      <c r="AL76" s="126"/>
      <c r="AM76" s="126"/>
      <c r="AN76" s="126"/>
      <c r="AO76" s="126"/>
      <c r="AP76" s="126"/>
      <c r="AQ76" s="126"/>
      <c r="AR76" s="126"/>
      <c r="AS76" s="126"/>
      <c r="AT76" s="126"/>
      <c r="AU76" s="126"/>
      <c r="AV76" s="126"/>
      <c r="AW76" s="126"/>
      <c r="AX76" s="126"/>
      <c r="BA76" s="138"/>
      <c r="BB76" s="138"/>
      <c r="BC76" s="138"/>
      <c r="BD76" s="138"/>
      <c r="BE76" s="138"/>
      <c r="BF76" s="138"/>
      <c r="BG76" s="138"/>
      <c r="BH76" s="138"/>
      <c r="BI76" s="138"/>
      <c r="BJ76" s="138"/>
      <c r="BK76" s="138"/>
      <c r="BL76" s="138"/>
      <c r="BM76" s="138"/>
      <c r="BN76" s="138"/>
      <c r="BO76" s="138"/>
      <c r="BP76" s="138"/>
      <c r="BQ76" s="138"/>
      <c r="BR76" s="138"/>
      <c r="BS76" s="138"/>
      <c r="BT76" s="138"/>
      <c r="BU76" s="138"/>
      <c r="BV76" s="138"/>
      <c r="BW76" s="138"/>
      <c r="BX76" s="138"/>
      <c r="BY76" s="138"/>
      <c r="BZ76" s="138"/>
      <c r="CA76" s="138"/>
      <c r="CB76" s="138"/>
      <c r="CC76" s="138"/>
      <c r="CD76" s="138"/>
      <c r="CE76" s="138"/>
      <c r="CF76" s="138"/>
      <c r="CG76" s="138"/>
      <c r="CH76" s="138"/>
      <c r="CI76" s="138"/>
      <c r="CJ76" s="138"/>
      <c r="CK76" s="138"/>
      <c r="CL76" s="138"/>
      <c r="CM76" s="138"/>
    </row>
    <row r="77" spans="3:91" ht="0" hidden="1" customHeight="1" x14ac:dyDescent="0.15">
      <c r="C77" s="354"/>
      <c r="D77" s="354"/>
      <c r="E77" s="125"/>
      <c r="F77" s="124"/>
      <c r="G77" s="124"/>
      <c r="H77" s="124"/>
      <c r="I77" s="124"/>
      <c r="J77" s="355"/>
      <c r="K77" s="355"/>
      <c r="L77" s="355"/>
      <c r="M77" s="355"/>
      <c r="N77" s="355"/>
      <c r="O77" s="126"/>
      <c r="P77" s="126"/>
      <c r="Q77" s="126"/>
      <c r="R77" s="126"/>
      <c r="S77" s="126"/>
      <c r="T77" s="126"/>
      <c r="U77" s="126"/>
      <c r="V77" s="126"/>
      <c r="W77" s="126"/>
      <c r="X77" s="126"/>
      <c r="Y77" s="126"/>
      <c r="Z77" s="126"/>
      <c r="AA77" s="126"/>
      <c r="AB77" s="126"/>
      <c r="AC77" s="126"/>
      <c r="AD77" s="126"/>
      <c r="AE77" s="126"/>
      <c r="AF77" s="126"/>
      <c r="AG77" s="126"/>
      <c r="AH77" s="126"/>
      <c r="AI77" s="126"/>
      <c r="AJ77" s="126"/>
      <c r="AK77" s="126"/>
      <c r="AL77" s="126"/>
      <c r="AM77" s="126"/>
      <c r="AN77" s="126"/>
      <c r="AO77" s="126"/>
      <c r="AP77" s="126"/>
      <c r="AQ77" s="126"/>
      <c r="AR77" s="126"/>
      <c r="AS77" s="126"/>
      <c r="AT77" s="126"/>
      <c r="AU77" s="126"/>
      <c r="AV77" s="126"/>
      <c r="AW77" s="126"/>
      <c r="AX77" s="126"/>
      <c r="BA77" s="138"/>
      <c r="BB77" s="138"/>
      <c r="BC77" s="138"/>
      <c r="BD77" s="138"/>
      <c r="BE77" s="138"/>
      <c r="BF77" s="138"/>
      <c r="BG77" s="138"/>
      <c r="BH77" s="138"/>
      <c r="BI77" s="138"/>
      <c r="BJ77" s="138"/>
      <c r="BK77" s="138"/>
      <c r="BL77" s="138"/>
      <c r="BM77" s="138"/>
      <c r="BN77" s="138"/>
      <c r="BO77" s="138"/>
      <c r="BP77" s="138"/>
      <c r="BQ77" s="138"/>
      <c r="BR77" s="138"/>
      <c r="BS77" s="138"/>
      <c r="BT77" s="138"/>
      <c r="BU77" s="138"/>
      <c r="BV77" s="138"/>
      <c r="BW77" s="138"/>
      <c r="BX77" s="138"/>
      <c r="BY77" s="138"/>
      <c r="BZ77" s="138"/>
      <c r="CA77" s="138"/>
      <c r="CB77" s="138"/>
      <c r="CC77" s="138"/>
      <c r="CD77" s="138"/>
      <c r="CE77" s="138"/>
      <c r="CF77" s="138"/>
      <c r="CG77" s="138"/>
      <c r="CH77" s="138"/>
      <c r="CI77" s="138"/>
      <c r="CJ77" s="138"/>
      <c r="CK77" s="138"/>
      <c r="CL77" s="138"/>
      <c r="CM77" s="138"/>
    </row>
    <row r="78" spans="3:91" ht="0" hidden="1" customHeight="1" x14ac:dyDescent="0.15">
      <c r="C78" s="354"/>
      <c r="D78" s="354"/>
      <c r="E78" s="125"/>
      <c r="F78" s="124"/>
      <c r="G78" s="124"/>
      <c r="H78" s="124"/>
      <c r="I78" s="124"/>
      <c r="J78" s="355"/>
      <c r="K78" s="355"/>
      <c r="L78" s="355"/>
      <c r="M78" s="355"/>
      <c r="N78" s="355"/>
      <c r="O78" s="126"/>
      <c r="P78" s="126"/>
      <c r="Q78" s="126"/>
      <c r="R78" s="126"/>
      <c r="S78" s="126"/>
      <c r="T78" s="126"/>
      <c r="U78" s="126"/>
      <c r="V78" s="126"/>
      <c r="W78" s="126"/>
      <c r="X78" s="126"/>
      <c r="Y78" s="126"/>
      <c r="Z78" s="126"/>
      <c r="AA78" s="126"/>
      <c r="AB78" s="126"/>
      <c r="AC78" s="126"/>
      <c r="AD78" s="126"/>
      <c r="AE78" s="126"/>
      <c r="AF78" s="126"/>
      <c r="AG78" s="126"/>
      <c r="AH78" s="126"/>
      <c r="AI78" s="126"/>
      <c r="AJ78" s="126"/>
      <c r="AK78" s="126"/>
      <c r="AL78" s="126"/>
      <c r="AM78" s="126"/>
      <c r="AN78" s="126"/>
      <c r="AO78" s="126"/>
      <c r="AP78" s="126"/>
      <c r="AQ78" s="126"/>
      <c r="AR78" s="126"/>
      <c r="AS78" s="126"/>
      <c r="AT78" s="126"/>
      <c r="AU78" s="126"/>
      <c r="AV78" s="126"/>
      <c r="AW78" s="126"/>
      <c r="AX78" s="126"/>
      <c r="BA78" s="138"/>
      <c r="BB78" s="138"/>
      <c r="BC78" s="138"/>
      <c r="BD78" s="138"/>
      <c r="BE78" s="138"/>
      <c r="BF78" s="138"/>
      <c r="BG78" s="138"/>
      <c r="BH78" s="138"/>
      <c r="BI78" s="138"/>
      <c r="BJ78" s="138"/>
      <c r="BK78" s="138"/>
      <c r="BL78" s="138"/>
      <c r="BM78" s="138"/>
      <c r="BN78" s="138"/>
      <c r="BO78" s="138"/>
      <c r="BP78" s="138"/>
      <c r="BQ78" s="138"/>
      <c r="BR78" s="138"/>
      <c r="BS78" s="138"/>
      <c r="BT78" s="138"/>
      <c r="BU78" s="138"/>
      <c r="BV78" s="138"/>
      <c r="BW78" s="138"/>
      <c r="BX78" s="138"/>
      <c r="BY78" s="138"/>
      <c r="BZ78" s="138"/>
      <c r="CA78" s="138"/>
      <c r="CB78" s="138"/>
      <c r="CC78" s="138"/>
      <c r="CD78" s="138"/>
      <c r="CE78" s="138"/>
      <c r="CF78" s="138"/>
      <c r="CG78" s="138"/>
      <c r="CH78" s="138"/>
      <c r="CI78" s="138"/>
      <c r="CJ78" s="138"/>
      <c r="CK78" s="138"/>
      <c r="CL78" s="138"/>
      <c r="CM78" s="138"/>
    </row>
    <row r="79" spans="3:91" ht="0" hidden="1" customHeight="1" x14ac:dyDescent="0.15">
      <c r="C79" s="354"/>
      <c r="D79" s="354"/>
      <c r="E79" s="125"/>
      <c r="F79" s="124"/>
      <c r="G79" s="124"/>
      <c r="H79" s="124"/>
      <c r="I79" s="124"/>
      <c r="J79" s="355"/>
      <c r="K79" s="355"/>
      <c r="L79" s="355"/>
      <c r="M79" s="355"/>
      <c r="N79" s="355"/>
      <c r="O79" s="126"/>
      <c r="P79" s="126"/>
      <c r="Q79" s="126"/>
      <c r="R79" s="126"/>
      <c r="S79" s="126"/>
      <c r="T79" s="126"/>
      <c r="U79" s="126"/>
      <c r="V79" s="126"/>
      <c r="W79" s="126"/>
      <c r="X79" s="126"/>
      <c r="Y79" s="126"/>
      <c r="Z79" s="126"/>
      <c r="AA79" s="126"/>
      <c r="AB79" s="126"/>
      <c r="AC79" s="126"/>
      <c r="AD79" s="126"/>
      <c r="AE79" s="126"/>
      <c r="AF79" s="126"/>
      <c r="AG79" s="126"/>
      <c r="AH79" s="126"/>
      <c r="AI79" s="126"/>
      <c r="AJ79" s="126"/>
      <c r="AK79" s="126"/>
      <c r="AL79" s="126"/>
      <c r="AM79" s="126"/>
      <c r="AN79" s="126"/>
      <c r="AO79" s="126"/>
      <c r="AP79" s="126"/>
      <c r="AQ79" s="126"/>
      <c r="AR79" s="126"/>
      <c r="AS79" s="126"/>
      <c r="AT79" s="126"/>
      <c r="AU79" s="126"/>
      <c r="AV79" s="126"/>
      <c r="AW79" s="126"/>
      <c r="AX79" s="126"/>
      <c r="BA79" s="138"/>
      <c r="BB79" s="138"/>
      <c r="BC79" s="138"/>
      <c r="BD79" s="138"/>
      <c r="BE79" s="138"/>
      <c r="BF79" s="138"/>
      <c r="BG79" s="138"/>
      <c r="BH79" s="138"/>
      <c r="BI79" s="138"/>
      <c r="BJ79" s="138"/>
      <c r="BK79" s="138"/>
      <c r="BL79" s="138"/>
      <c r="BM79" s="138"/>
      <c r="BN79" s="138"/>
      <c r="BO79" s="138"/>
      <c r="BP79" s="138"/>
      <c r="BQ79" s="138"/>
      <c r="BR79" s="138"/>
      <c r="BS79" s="138"/>
      <c r="BT79" s="138"/>
      <c r="BU79" s="138"/>
      <c r="BV79" s="138"/>
      <c r="BW79" s="138"/>
      <c r="BX79" s="138"/>
      <c r="BY79" s="138"/>
      <c r="BZ79" s="138"/>
      <c r="CA79" s="138"/>
      <c r="CB79" s="138"/>
      <c r="CC79" s="138"/>
      <c r="CD79" s="138"/>
      <c r="CE79" s="138"/>
      <c r="CF79" s="138"/>
      <c r="CG79" s="138"/>
      <c r="CH79" s="138"/>
      <c r="CI79" s="138"/>
      <c r="CJ79" s="138"/>
      <c r="CK79" s="138"/>
      <c r="CL79" s="138"/>
      <c r="CM79" s="138"/>
    </row>
    <row r="80" spans="3:91" ht="0" hidden="1" customHeight="1" x14ac:dyDescent="0.15">
      <c r="C80" s="354"/>
      <c r="D80" s="354"/>
      <c r="E80" s="125"/>
      <c r="F80" s="124"/>
      <c r="G80" s="124"/>
      <c r="H80" s="124"/>
      <c r="I80" s="124"/>
      <c r="J80" s="355"/>
      <c r="K80" s="355"/>
      <c r="L80" s="355"/>
      <c r="M80" s="355"/>
      <c r="N80" s="355"/>
      <c r="O80" s="126"/>
      <c r="P80" s="126"/>
      <c r="Q80" s="126"/>
      <c r="R80" s="126"/>
      <c r="S80" s="126"/>
      <c r="T80" s="126"/>
      <c r="U80" s="126"/>
      <c r="V80" s="126"/>
      <c r="W80" s="126"/>
      <c r="X80" s="126"/>
      <c r="Y80" s="126"/>
      <c r="Z80" s="126"/>
      <c r="AA80" s="126"/>
      <c r="AB80" s="126"/>
      <c r="AC80" s="126"/>
      <c r="AD80" s="126"/>
      <c r="AE80" s="126"/>
      <c r="AF80" s="126"/>
      <c r="AG80" s="126"/>
      <c r="AH80" s="126"/>
      <c r="AI80" s="126"/>
      <c r="AJ80" s="126"/>
      <c r="AK80" s="126"/>
      <c r="AL80" s="126"/>
      <c r="AM80" s="126"/>
      <c r="AN80" s="126"/>
      <c r="AO80" s="126"/>
      <c r="AP80" s="126"/>
      <c r="AQ80" s="126"/>
      <c r="AR80" s="126"/>
      <c r="AS80" s="126"/>
      <c r="AT80" s="126"/>
      <c r="AU80" s="126"/>
      <c r="AV80" s="126"/>
      <c r="AW80" s="126"/>
      <c r="AX80" s="126"/>
      <c r="BA80" s="138"/>
      <c r="BB80" s="138"/>
      <c r="BC80" s="138"/>
      <c r="BD80" s="138"/>
      <c r="BE80" s="138"/>
      <c r="BF80" s="138"/>
      <c r="BG80" s="138"/>
      <c r="BH80" s="138"/>
      <c r="BI80" s="138"/>
      <c r="BJ80" s="138"/>
      <c r="BK80" s="138"/>
      <c r="BL80" s="138"/>
      <c r="BM80" s="138"/>
      <c r="BN80" s="138"/>
      <c r="BO80" s="138"/>
      <c r="BP80" s="138"/>
      <c r="BQ80" s="138"/>
      <c r="BR80" s="138"/>
      <c r="BS80" s="138"/>
      <c r="BT80" s="138"/>
      <c r="BU80" s="138"/>
      <c r="BV80" s="138"/>
      <c r="BW80" s="138"/>
      <c r="BX80" s="138"/>
      <c r="BY80" s="138"/>
      <c r="BZ80" s="138"/>
      <c r="CA80" s="138"/>
      <c r="CB80" s="138"/>
      <c r="CC80" s="138"/>
      <c r="CD80" s="138"/>
      <c r="CE80" s="138"/>
      <c r="CF80" s="138"/>
      <c r="CG80" s="138"/>
      <c r="CH80" s="138"/>
      <c r="CI80" s="138"/>
      <c r="CJ80" s="138"/>
      <c r="CK80" s="138"/>
      <c r="CL80" s="138"/>
      <c r="CM80" s="138"/>
    </row>
    <row r="81" spans="3:91" ht="0" hidden="1" customHeight="1" x14ac:dyDescent="0.15">
      <c r="C81" s="354"/>
      <c r="D81" s="354"/>
      <c r="E81" s="125"/>
      <c r="F81" s="124"/>
      <c r="G81" s="124"/>
      <c r="H81" s="124"/>
      <c r="I81" s="124"/>
      <c r="J81" s="355"/>
      <c r="K81" s="355"/>
      <c r="L81" s="355"/>
      <c r="M81" s="355"/>
      <c r="N81" s="355"/>
      <c r="O81" s="126"/>
      <c r="P81" s="126"/>
      <c r="Q81" s="126"/>
      <c r="R81" s="126"/>
      <c r="S81" s="126"/>
      <c r="T81" s="126"/>
      <c r="U81" s="126"/>
      <c r="V81" s="126"/>
      <c r="W81" s="126"/>
      <c r="X81" s="126"/>
      <c r="Y81" s="126"/>
      <c r="Z81" s="126"/>
      <c r="AA81" s="126"/>
      <c r="AB81" s="126"/>
      <c r="AC81" s="126"/>
      <c r="AD81" s="126"/>
      <c r="AE81" s="126"/>
      <c r="AF81" s="126"/>
      <c r="AG81" s="126"/>
      <c r="AH81" s="126"/>
      <c r="AI81" s="126"/>
      <c r="AJ81" s="126"/>
      <c r="AK81" s="126"/>
      <c r="AL81" s="126"/>
      <c r="AM81" s="126"/>
      <c r="AN81" s="126"/>
      <c r="AO81" s="126"/>
      <c r="AP81" s="126"/>
      <c r="AQ81" s="126"/>
      <c r="AR81" s="126"/>
      <c r="AS81" s="126"/>
      <c r="AT81" s="126"/>
      <c r="AU81" s="126"/>
      <c r="AV81" s="126"/>
      <c r="AW81" s="126"/>
      <c r="AX81" s="126"/>
      <c r="BA81" s="138"/>
      <c r="BB81" s="138"/>
      <c r="BC81" s="138"/>
      <c r="BD81" s="138"/>
      <c r="BE81" s="138"/>
      <c r="BF81" s="138"/>
      <c r="BG81" s="138"/>
      <c r="BH81" s="138"/>
      <c r="BI81" s="138"/>
      <c r="BJ81" s="138"/>
      <c r="BK81" s="138"/>
      <c r="BL81" s="138"/>
      <c r="BM81" s="138"/>
      <c r="BN81" s="138"/>
      <c r="BO81" s="138"/>
      <c r="BP81" s="138"/>
      <c r="BQ81" s="138"/>
      <c r="BR81" s="138"/>
      <c r="BS81" s="138"/>
      <c r="BT81" s="138"/>
      <c r="BU81" s="138"/>
      <c r="BV81" s="138"/>
      <c r="BW81" s="138"/>
      <c r="BX81" s="138"/>
      <c r="BY81" s="138"/>
      <c r="BZ81" s="138"/>
      <c r="CA81" s="138"/>
      <c r="CB81" s="138"/>
      <c r="CC81" s="138"/>
      <c r="CD81" s="138"/>
      <c r="CE81" s="138"/>
      <c r="CF81" s="138"/>
      <c r="CG81" s="138"/>
      <c r="CH81" s="138"/>
      <c r="CI81" s="138"/>
      <c r="CJ81" s="138"/>
      <c r="CK81" s="138"/>
      <c r="CL81" s="138"/>
      <c r="CM81" s="138"/>
    </row>
    <row r="82" spans="3:91" ht="0" hidden="1" customHeight="1" x14ac:dyDescent="0.15">
      <c r="C82" s="354"/>
      <c r="D82" s="354"/>
      <c r="E82" s="125"/>
      <c r="F82" s="124"/>
      <c r="G82" s="124"/>
      <c r="H82" s="124"/>
      <c r="I82" s="124"/>
      <c r="J82" s="355"/>
      <c r="K82" s="355"/>
      <c r="L82" s="355"/>
      <c r="M82" s="355"/>
      <c r="N82" s="355"/>
      <c r="O82" s="126"/>
      <c r="P82" s="126"/>
      <c r="Q82" s="126"/>
      <c r="R82" s="126"/>
      <c r="S82" s="126"/>
      <c r="T82" s="126"/>
      <c r="U82" s="126"/>
      <c r="V82" s="126"/>
      <c r="W82" s="126"/>
      <c r="X82" s="126"/>
      <c r="Y82" s="126"/>
      <c r="Z82" s="126"/>
      <c r="AA82" s="126"/>
      <c r="AB82" s="126"/>
      <c r="AC82" s="126"/>
      <c r="AD82" s="126"/>
      <c r="AE82" s="126"/>
      <c r="AF82" s="126"/>
      <c r="AG82" s="126"/>
      <c r="AH82" s="126"/>
      <c r="AI82" s="126"/>
      <c r="AJ82" s="126"/>
      <c r="AK82" s="126"/>
      <c r="AL82" s="126"/>
      <c r="AM82" s="126"/>
      <c r="AN82" s="126"/>
      <c r="AO82" s="126"/>
      <c r="AP82" s="126"/>
      <c r="AQ82" s="126"/>
      <c r="AR82" s="126"/>
      <c r="AS82" s="126"/>
      <c r="AT82" s="126"/>
      <c r="AU82" s="126"/>
      <c r="AV82" s="126"/>
      <c r="AW82" s="126"/>
      <c r="AX82" s="126"/>
      <c r="BA82" s="138"/>
      <c r="BB82" s="138"/>
      <c r="BC82" s="138"/>
      <c r="BD82" s="138"/>
      <c r="BE82" s="138"/>
      <c r="BF82" s="138"/>
      <c r="BG82" s="138"/>
      <c r="BH82" s="138"/>
      <c r="BI82" s="138"/>
      <c r="BJ82" s="138"/>
      <c r="BK82" s="138"/>
      <c r="BL82" s="138"/>
      <c r="BM82" s="138"/>
      <c r="BN82" s="138"/>
      <c r="BO82" s="138"/>
      <c r="BP82" s="138"/>
      <c r="BQ82" s="138"/>
      <c r="BR82" s="138"/>
      <c r="BS82" s="138"/>
      <c r="BT82" s="138"/>
      <c r="BU82" s="138"/>
      <c r="BV82" s="138"/>
      <c r="BW82" s="138"/>
      <c r="BX82" s="138"/>
      <c r="BY82" s="138"/>
      <c r="BZ82" s="138"/>
      <c r="CA82" s="138"/>
      <c r="CB82" s="138"/>
      <c r="CC82" s="138"/>
      <c r="CD82" s="138"/>
      <c r="CE82" s="138"/>
      <c r="CF82" s="138"/>
      <c r="CG82" s="138"/>
      <c r="CH82" s="138"/>
      <c r="CI82" s="138"/>
      <c r="CJ82" s="138"/>
      <c r="CK82" s="138"/>
      <c r="CL82" s="138"/>
      <c r="CM82" s="138"/>
    </row>
    <row r="83" spans="3:91" ht="0" hidden="1" customHeight="1" x14ac:dyDescent="0.15">
      <c r="C83" s="354"/>
      <c r="D83" s="354"/>
      <c r="E83" s="125"/>
      <c r="F83" s="124"/>
      <c r="G83" s="124"/>
      <c r="H83" s="124"/>
      <c r="I83" s="124"/>
      <c r="J83" s="355"/>
      <c r="K83" s="355"/>
      <c r="L83" s="355"/>
      <c r="M83" s="355"/>
      <c r="N83" s="355"/>
      <c r="O83" s="126"/>
      <c r="P83" s="126"/>
      <c r="Q83" s="126"/>
      <c r="R83" s="126"/>
      <c r="S83" s="126"/>
      <c r="T83" s="126"/>
      <c r="U83" s="126"/>
      <c r="V83" s="126"/>
      <c r="W83" s="126"/>
      <c r="X83" s="126"/>
      <c r="Y83" s="126"/>
      <c r="Z83" s="126"/>
      <c r="AA83" s="126"/>
      <c r="AB83" s="126"/>
      <c r="AC83" s="126"/>
      <c r="AD83" s="126"/>
      <c r="AE83" s="126"/>
      <c r="AF83" s="126"/>
      <c r="AG83" s="126"/>
      <c r="AH83" s="126"/>
      <c r="AI83" s="126"/>
      <c r="AJ83" s="126"/>
      <c r="AK83" s="126"/>
      <c r="AL83" s="126"/>
      <c r="AM83" s="126"/>
      <c r="AN83" s="126"/>
      <c r="AO83" s="126"/>
      <c r="AP83" s="126"/>
      <c r="AQ83" s="126"/>
      <c r="AR83" s="126"/>
      <c r="AS83" s="126"/>
      <c r="AT83" s="126"/>
      <c r="AU83" s="126"/>
      <c r="AV83" s="126"/>
      <c r="AW83" s="126"/>
      <c r="AX83" s="126"/>
      <c r="BA83" s="138"/>
      <c r="BB83" s="138"/>
      <c r="BC83" s="138"/>
      <c r="BD83" s="138"/>
      <c r="BE83" s="138"/>
      <c r="BF83" s="138"/>
      <c r="BG83" s="138"/>
      <c r="BH83" s="138"/>
      <c r="BI83" s="138"/>
      <c r="BJ83" s="138"/>
      <c r="BK83" s="138"/>
      <c r="BL83" s="138"/>
      <c r="BM83" s="138"/>
      <c r="BN83" s="138"/>
      <c r="BO83" s="138"/>
      <c r="BP83" s="138"/>
      <c r="BQ83" s="138"/>
      <c r="BR83" s="138"/>
      <c r="BS83" s="138"/>
      <c r="BT83" s="138"/>
      <c r="BU83" s="138"/>
      <c r="BV83" s="138"/>
      <c r="BW83" s="138"/>
      <c r="BX83" s="138"/>
      <c r="BY83" s="138"/>
      <c r="BZ83" s="138"/>
      <c r="CA83" s="138"/>
      <c r="CB83" s="138"/>
      <c r="CC83" s="138"/>
      <c r="CD83" s="138"/>
      <c r="CE83" s="138"/>
      <c r="CF83" s="138"/>
      <c r="CG83" s="138"/>
      <c r="CH83" s="138"/>
      <c r="CI83" s="138"/>
      <c r="CJ83" s="138"/>
      <c r="CK83" s="138"/>
      <c r="CL83" s="138"/>
      <c r="CM83" s="138"/>
    </row>
    <row r="84" spans="3:91" ht="0" hidden="1" customHeight="1" x14ac:dyDescent="0.15">
      <c r="C84" s="354"/>
      <c r="D84" s="354"/>
      <c r="E84" s="125"/>
      <c r="F84" s="124"/>
      <c r="G84" s="124"/>
      <c r="H84" s="124"/>
      <c r="I84" s="124"/>
      <c r="J84" s="355"/>
      <c r="K84" s="355"/>
      <c r="L84" s="355"/>
      <c r="M84" s="355"/>
      <c r="N84" s="355"/>
      <c r="O84" s="126"/>
      <c r="P84" s="126"/>
      <c r="Q84" s="126"/>
      <c r="R84" s="126"/>
      <c r="S84" s="126"/>
      <c r="T84" s="126"/>
      <c r="U84" s="126"/>
      <c r="V84" s="126"/>
      <c r="W84" s="126"/>
      <c r="X84" s="126"/>
      <c r="Y84" s="126"/>
      <c r="Z84" s="126"/>
      <c r="AA84" s="126"/>
      <c r="AB84" s="126"/>
      <c r="AC84" s="126"/>
      <c r="AD84" s="126"/>
      <c r="AE84" s="126"/>
      <c r="AF84" s="126"/>
      <c r="AG84" s="126"/>
      <c r="AH84" s="126"/>
      <c r="AI84" s="126"/>
      <c r="AJ84" s="126"/>
      <c r="AK84" s="126"/>
      <c r="AL84" s="126"/>
      <c r="AM84" s="126"/>
      <c r="AN84" s="126"/>
      <c r="AO84" s="126"/>
      <c r="AP84" s="126"/>
      <c r="AQ84" s="126"/>
      <c r="AR84" s="126"/>
      <c r="AS84" s="126"/>
      <c r="AT84" s="126"/>
      <c r="AU84" s="126"/>
      <c r="AV84" s="126"/>
      <c r="AW84" s="126"/>
      <c r="AX84" s="126"/>
      <c r="BA84" s="138"/>
      <c r="BB84" s="138"/>
      <c r="BC84" s="138"/>
      <c r="BD84" s="138"/>
      <c r="BE84" s="138"/>
      <c r="BF84" s="138"/>
      <c r="BG84" s="138"/>
      <c r="BH84" s="138"/>
      <c r="BI84" s="138"/>
      <c r="BJ84" s="138"/>
      <c r="BK84" s="138"/>
      <c r="BL84" s="138"/>
      <c r="BM84" s="138"/>
      <c r="BN84" s="138"/>
      <c r="BO84" s="138"/>
      <c r="BP84" s="138"/>
      <c r="BQ84" s="138"/>
      <c r="BR84" s="138"/>
      <c r="BS84" s="138"/>
      <c r="BT84" s="138"/>
      <c r="BU84" s="138"/>
      <c r="BV84" s="138"/>
      <c r="BW84" s="138"/>
      <c r="BX84" s="138"/>
      <c r="BY84" s="138"/>
      <c r="BZ84" s="138"/>
      <c r="CA84" s="138"/>
      <c r="CB84" s="138"/>
      <c r="CC84" s="138"/>
      <c r="CD84" s="138"/>
      <c r="CE84" s="138"/>
      <c r="CF84" s="138"/>
      <c r="CG84" s="138"/>
      <c r="CH84" s="138"/>
      <c r="CI84" s="138"/>
      <c r="CJ84" s="138"/>
      <c r="CK84" s="138"/>
      <c r="CL84" s="138"/>
      <c r="CM84" s="138"/>
    </row>
    <row r="85" spans="3:91" ht="0" hidden="1" customHeight="1" x14ac:dyDescent="0.15">
      <c r="C85" s="354"/>
      <c r="D85" s="354"/>
      <c r="E85" s="125"/>
      <c r="F85" s="124"/>
      <c r="G85" s="124"/>
      <c r="H85" s="124"/>
      <c r="I85" s="124"/>
      <c r="J85" s="355"/>
      <c r="K85" s="355"/>
      <c r="L85" s="355"/>
      <c r="M85" s="355"/>
      <c r="N85" s="355"/>
      <c r="O85" s="126"/>
      <c r="P85" s="126"/>
      <c r="Q85" s="126"/>
      <c r="R85" s="126"/>
      <c r="S85" s="126"/>
      <c r="T85" s="126"/>
      <c r="U85" s="126"/>
      <c r="V85" s="126"/>
      <c r="W85" s="126"/>
      <c r="X85" s="126"/>
      <c r="Y85" s="126"/>
      <c r="Z85" s="126"/>
      <c r="AA85" s="126"/>
      <c r="AB85" s="126"/>
      <c r="AC85" s="126"/>
      <c r="AD85" s="126"/>
      <c r="AE85" s="126"/>
      <c r="AF85" s="126"/>
      <c r="AG85" s="126"/>
      <c r="AH85" s="126"/>
      <c r="AI85" s="126"/>
      <c r="AJ85" s="126"/>
      <c r="AK85" s="126"/>
      <c r="AL85" s="126"/>
      <c r="AM85" s="126"/>
      <c r="AN85" s="126"/>
      <c r="AO85" s="126"/>
      <c r="AP85" s="126"/>
      <c r="AQ85" s="126"/>
      <c r="AR85" s="126"/>
      <c r="AS85" s="126"/>
      <c r="AT85" s="126"/>
      <c r="AU85" s="126"/>
      <c r="AV85" s="126"/>
      <c r="AW85" s="126"/>
      <c r="AX85" s="126"/>
      <c r="BA85" s="138"/>
      <c r="BB85" s="138"/>
      <c r="BC85" s="138"/>
      <c r="BD85" s="138"/>
      <c r="BE85" s="138"/>
      <c r="BF85" s="138"/>
      <c r="BG85" s="138"/>
      <c r="BH85" s="138"/>
      <c r="BI85" s="138"/>
      <c r="BJ85" s="138"/>
      <c r="BK85" s="138"/>
      <c r="BL85" s="138"/>
      <c r="BM85" s="138"/>
      <c r="BN85" s="138"/>
      <c r="BO85" s="138"/>
      <c r="BP85" s="138"/>
      <c r="BQ85" s="138"/>
      <c r="BR85" s="138"/>
      <c r="BS85" s="138"/>
      <c r="BT85" s="138"/>
      <c r="BU85" s="138"/>
      <c r="BV85" s="138"/>
      <c r="BW85" s="138"/>
      <c r="BX85" s="138"/>
      <c r="BY85" s="138"/>
      <c r="BZ85" s="138"/>
      <c r="CA85" s="138"/>
      <c r="CB85" s="138"/>
      <c r="CC85" s="138"/>
      <c r="CD85" s="138"/>
      <c r="CE85" s="138"/>
      <c r="CF85" s="138"/>
      <c r="CG85" s="138"/>
      <c r="CH85" s="138"/>
      <c r="CI85" s="138"/>
      <c r="CJ85" s="138"/>
      <c r="CK85" s="138"/>
      <c r="CL85" s="138"/>
      <c r="CM85" s="138"/>
    </row>
    <row r="86" spans="3:91" ht="0" hidden="1" customHeight="1" x14ac:dyDescent="0.15">
      <c r="C86" s="354"/>
      <c r="D86" s="354"/>
      <c r="E86" s="125"/>
      <c r="F86" s="124"/>
      <c r="G86" s="124"/>
      <c r="H86" s="124"/>
      <c r="I86" s="124"/>
      <c r="J86" s="355"/>
      <c r="K86" s="355"/>
      <c r="L86" s="355"/>
      <c r="M86" s="355"/>
      <c r="N86" s="355"/>
      <c r="O86" s="126"/>
      <c r="P86" s="126"/>
      <c r="Q86" s="126"/>
      <c r="R86" s="126"/>
      <c r="S86" s="126"/>
      <c r="T86" s="126"/>
      <c r="U86" s="126"/>
      <c r="V86" s="126"/>
      <c r="W86" s="126"/>
      <c r="X86" s="126"/>
      <c r="Y86" s="126"/>
      <c r="Z86" s="126"/>
      <c r="AA86" s="126"/>
      <c r="AB86" s="126"/>
      <c r="AC86" s="126"/>
      <c r="AD86" s="126"/>
      <c r="AE86" s="126"/>
      <c r="AF86" s="126"/>
      <c r="AG86" s="126"/>
      <c r="AH86" s="126"/>
      <c r="AI86" s="126"/>
      <c r="AJ86" s="126"/>
      <c r="AK86" s="126"/>
      <c r="AL86" s="126"/>
      <c r="AM86" s="126"/>
      <c r="AN86" s="126"/>
      <c r="AO86" s="126"/>
      <c r="AP86" s="126"/>
      <c r="AQ86" s="126"/>
      <c r="AR86" s="126"/>
      <c r="AS86" s="126"/>
      <c r="AT86" s="126"/>
      <c r="AU86" s="126"/>
      <c r="AV86" s="126"/>
      <c r="AW86" s="126"/>
      <c r="AX86" s="126"/>
      <c r="BA86" s="138"/>
      <c r="BB86" s="138"/>
      <c r="BC86" s="138"/>
      <c r="BD86" s="138"/>
      <c r="BE86" s="138"/>
      <c r="BF86" s="138"/>
      <c r="BG86" s="138"/>
      <c r="BH86" s="138"/>
      <c r="BI86" s="138"/>
      <c r="BJ86" s="138"/>
      <c r="BK86" s="138"/>
      <c r="BL86" s="138"/>
      <c r="BM86" s="138"/>
      <c r="BN86" s="138"/>
      <c r="BO86" s="138"/>
      <c r="BP86" s="138"/>
      <c r="BQ86" s="138"/>
      <c r="BR86" s="138"/>
      <c r="BS86" s="138"/>
      <c r="BT86" s="138"/>
      <c r="BU86" s="138"/>
      <c r="BV86" s="138"/>
      <c r="BW86" s="138"/>
      <c r="BX86" s="138"/>
      <c r="BY86" s="138"/>
      <c r="BZ86" s="138"/>
      <c r="CA86" s="138"/>
      <c r="CB86" s="138"/>
      <c r="CC86" s="138"/>
      <c r="CD86" s="138"/>
      <c r="CE86" s="138"/>
      <c r="CF86" s="138"/>
      <c r="CG86" s="138"/>
      <c r="CH86" s="138"/>
      <c r="CI86" s="138"/>
      <c r="CJ86" s="138"/>
      <c r="CK86" s="138"/>
      <c r="CL86" s="138"/>
      <c r="CM86" s="138"/>
    </row>
    <row r="87" spans="3:91" ht="0" hidden="1" customHeight="1" x14ac:dyDescent="0.15">
      <c r="C87" s="354"/>
      <c r="D87" s="354"/>
      <c r="E87" s="125"/>
      <c r="F87" s="124"/>
      <c r="G87" s="124"/>
      <c r="H87" s="124"/>
      <c r="I87" s="124"/>
      <c r="J87" s="355"/>
      <c r="K87" s="355"/>
      <c r="L87" s="355"/>
      <c r="M87" s="355"/>
      <c r="N87" s="355"/>
      <c r="O87" s="126"/>
      <c r="P87" s="126"/>
      <c r="Q87" s="126"/>
      <c r="R87" s="126"/>
      <c r="S87" s="126"/>
      <c r="T87" s="126"/>
      <c r="U87" s="126"/>
      <c r="V87" s="126"/>
      <c r="W87" s="126"/>
      <c r="X87" s="126"/>
      <c r="Y87" s="126"/>
      <c r="Z87" s="126"/>
      <c r="AA87" s="126"/>
      <c r="AB87" s="126"/>
      <c r="AC87" s="126"/>
      <c r="AD87" s="126"/>
      <c r="AE87" s="126"/>
      <c r="AF87" s="126"/>
      <c r="AG87" s="126"/>
      <c r="AH87" s="126"/>
      <c r="AI87" s="126"/>
      <c r="AJ87" s="126"/>
      <c r="AK87" s="126"/>
      <c r="AL87" s="126"/>
      <c r="AM87" s="126"/>
      <c r="AN87" s="126"/>
      <c r="AO87" s="126"/>
      <c r="AP87" s="126"/>
      <c r="AQ87" s="126"/>
      <c r="AR87" s="126"/>
      <c r="AS87" s="126"/>
      <c r="AT87" s="126"/>
      <c r="AU87" s="126"/>
      <c r="AV87" s="126"/>
      <c r="AW87" s="126"/>
      <c r="AX87" s="126"/>
      <c r="BA87" s="138"/>
      <c r="BB87" s="138"/>
      <c r="BC87" s="138"/>
      <c r="BD87" s="138"/>
      <c r="BE87" s="138"/>
      <c r="BF87" s="138"/>
      <c r="BG87" s="138"/>
      <c r="BH87" s="138"/>
      <c r="BI87" s="138"/>
      <c r="BJ87" s="138"/>
      <c r="BK87" s="138"/>
      <c r="BL87" s="138"/>
      <c r="BM87" s="138"/>
      <c r="BN87" s="138"/>
      <c r="BO87" s="138"/>
      <c r="BP87" s="138"/>
      <c r="BQ87" s="138"/>
      <c r="BR87" s="138"/>
      <c r="BS87" s="138"/>
      <c r="BT87" s="138"/>
      <c r="BU87" s="138"/>
      <c r="BV87" s="138"/>
      <c r="BW87" s="138"/>
      <c r="BX87" s="138"/>
      <c r="BY87" s="138"/>
      <c r="BZ87" s="138"/>
      <c r="CA87" s="138"/>
      <c r="CB87" s="138"/>
      <c r="CC87" s="138"/>
      <c r="CD87" s="138"/>
      <c r="CE87" s="138"/>
      <c r="CF87" s="138"/>
      <c r="CG87" s="138"/>
      <c r="CH87" s="138"/>
      <c r="CI87" s="138"/>
      <c r="CJ87" s="138"/>
      <c r="CK87" s="138"/>
      <c r="CL87" s="138"/>
      <c r="CM87" s="138"/>
    </row>
    <row r="88" spans="3:91" ht="0" hidden="1" customHeight="1" x14ac:dyDescent="0.15">
      <c r="C88" s="354"/>
      <c r="D88" s="354"/>
      <c r="E88" s="125"/>
      <c r="F88" s="124"/>
      <c r="G88" s="124"/>
      <c r="H88" s="124"/>
      <c r="I88" s="124"/>
      <c r="J88" s="355"/>
      <c r="K88" s="355"/>
      <c r="L88" s="355"/>
      <c r="M88" s="355"/>
      <c r="N88" s="355"/>
      <c r="O88" s="126"/>
      <c r="P88" s="126"/>
      <c r="Q88" s="126"/>
      <c r="R88" s="126"/>
      <c r="S88" s="126"/>
      <c r="T88" s="126"/>
      <c r="U88" s="126"/>
      <c r="V88" s="126"/>
      <c r="W88" s="126"/>
      <c r="X88" s="126"/>
      <c r="Y88" s="126"/>
      <c r="Z88" s="126"/>
      <c r="AA88" s="126"/>
      <c r="AB88" s="126"/>
      <c r="AC88" s="126"/>
      <c r="AD88" s="126"/>
      <c r="AE88" s="126"/>
      <c r="AF88" s="126"/>
      <c r="AG88" s="126"/>
      <c r="AH88" s="126"/>
      <c r="AI88" s="126"/>
      <c r="AJ88" s="126"/>
      <c r="AK88" s="126"/>
      <c r="AL88" s="126"/>
      <c r="AM88" s="126"/>
      <c r="AN88" s="126"/>
      <c r="AO88" s="126"/>
      <c r="AP88" s="126"/>
      <c r="AQ88" s="126"/>
      <c r="AR88" s="126"/>
      <c r="AS88" s="126"/>
      <c r="AT88" s="126"/>
      <c r="AU88" s="126"/>
      <c r="AV88" s="126"/>
      <c r="AW88" s="126"/>
      <c r="AX88" s="126"/>
      <c r="BA88" s="138"/>
      <c r="BB88" s="138"/>
      <c r="BC88" s="138"/>
      <c r="BD88" s="138"/>
      <c r="BE88" s="138"/>
      <c r="BF88" s="138"/>
      <c r="BG88" s="138"/>
      <c r="BH88" s="138"/>
      <c r="BI88" s="138"/>
      <c r="BJ88" s="138"/>
      <c r="BK88" s="138"/>
      <c r="BL88" s="138"/>
      <c r="BM88" s="138"/>
      <c r="BN88" s="138"/>
      <c r="BO88" s="138"/>
      <c r="BP88" s="138"/>
      <c r="BQ88" s="138"/>
      <c r="BR88" s="138"/>
      <c r="BS88" s="138"/>
      <c r="BT88" s="138"/>
      <c r="BU88" s="138"/>
      <c r="BV88" s="138"/>
      <c r="BW88" s="138"/>
      <c r="BX88" s="138"/>
      <c r="BY88" s="138"/>
      <c r="BZ88" s="138"/>
      <c r="CA88" s="138"/>
      <c r="CB88" s="138"/>
      <c r="CC88" s="138"/>
      <c r="CD88" s="138"/>
      <c r="CE88" s="138"/>
      <c r="CF88" s="138"/>
      <c r="CG88" s="138"/>
      <c r="CH88" s="138"/>
      <c r="CI88" s="138"/>
      <c r="CJ88" s="138"/>
      <c r="CK88" s="138"/>
      <c r="CL88" s="138"/>
      <c r="CM88" s="138"/>
    </row>
    <row r="89" spans="3:91" ht="0" hidden="1" customHeight="1" x14ac:dyDescent="0.15">
      <c r="C89" s="354"/>
      <c r="D89" s="354"/>
      <c r="E89" s="125"/>
      <c r="F89" s="124"/>
      <c r="G89" s="124"/>
      <c r="H89" s="124"/>
      <c r="I89" s="124"/>
      <c r="J89" s="355"/>
      <c r="K89" s="355"/>
      <c r="L89" s="355"/>
      <c r="M89" s="355"/>
      <c r="N89" s="355"/>
      <c r="O89" s="126"/>
      <c r="P89" s="126"/>
      <c r="Q89" s="126"/>
      <c r="R89" s="126"/>
      <c r="S89" s="126"/>
      <c r="T89" s="126"/>
      <c r="U89" s="126"/>
      <c r="V89" s="126"/>
      <c r="W89" s="126"/>
      <c r="X89" s="126"/>
      <c r="Y89" s="126"/>
      <c r="Z89" s="126"/>
      <c r="AA89" s="126"/>
      <c r="AB89" s="126"/>
      <c r="AC89" s="126"/>
      <c r="AD89" s="126"/>
      <c r="AE89" s="126"/>
      <c r="AF89" s="126"/>
      <c r="AG89" s="126"/>
      <c r="AH89" s="126"/>
      <c r="AI89" s="126"/>
      <c r="AJ89" s="126"/>
      <c r="AK89" s="126"/>
      <c r="AL89" s="126"/>
      <c r="AM89" s="126"/>
      <c r="AN89" s="126"/>
      <c r="AO89" s="126"/>
      <c r="AP89" s="126"/>
      <c r="AQ89" s="126"/>
      <c r="AR89" s="126"/>
      <c r="AS89" s="126"/>
      <c r="AT89" s="126"/>
      <c r="AU89" s="126"/>
      <c r="AV89" s="126"/>
      <c r="AW89" s="126"/>
      <c r="AX89" s="126"/>
      <c r="BA89" s="138"/>
      <c r="BB89" s="138"/>
      <c r="BC89" s="138"/>
      <c r="BD89" s="138"/>
      <c r="BE89" s="138"/>
      <c r="BF89" s="138"/>
      <c r="BG89" s="138"/>
      <c r="BH89" s="138"/>
      <c r="BI89" s="138"/>
      <c r="BJ89" s="138"/>
      <c r="BK89" s="138"/>
      <c r="BL89" s="138"/>
      <c r="BM89" s="138"/>
      <c r="BN89" s="138"/>
      <c r="BO89" s="138"/>
      <c r="BP89" s="138"/>
      <c r="BQ89" s="138"/>
      <c r="BR89" s="138"/>
      <c r="BS89" s="138"/>
      <c r="BT89" s="138"/>
      <c r="BU89" s="138"/>
      <c r="BV89" s="138"/>
      <c r="BW89" s="138"/>
      <c r="BX89" s="138"/>
      <c r="BY89" s="138"/>
      <c r="BZ89" s="138"/>
      <c r="CA89" s="138"/>
      <c r="CB89" s="138"/>
      <c r="CC89" s="138"/>
      <c r="CD89" s="138"/>
      <c r="CE89" s="138"/>
      <c r="CF89" s="138"/>
      <c r="CG89" s="138"/>
      <c r="CH89" s="138"/>
      <c r="CI89" s="138"/>
      <c r="CJ89" s="138"/>
      <c r="CK89" s="138"/>
      <c r="CL89" s="138"/>
      <c r="CM89" s="138"/>
    </row>
    <row r="90" spans="3:91" ht="0" hidden="1" customHeight="1" x14ac:dyDescent="0.15">
      <c r="C90" s="354"/>
      <c r="D90" s="354"/>
      <c r="E90" s="125"/>
      <c r="F90" s="124"/>
      <c r="G90" s="124"/>
      <c r="H90" s="124"/>
      <c r="I90" s="124"/>
      <c r="J90" s="355"/>
      <c r="K90" s="355"/>
      <c r="L90" s="355"/>
      <c r="M90" s="355"/>
      <c r="N90" s="355"/>
      <c r="O90" s="126"/>
      <c r="P90" s="126"/>
      <c r="Q90" s="126"/>
      <c r="R90" s="126"/>
      <c r="S90" s="126"/>
      <c r="T90" s="126"/>
      <c r="U90" s="126"/>
      <c r="V90" s="126"/>
      <c r="W90" s="126"/>
      <c r="X90" s="126"/>
      <c r="Y90" s="126"/>
      <c r="Z90" s="126"/>
      <c r="AA90" s="126"/>
      <c r="AB90" s="126"/>
      <c r="AC90" s="126"/>
      <c r="AD90" s="126"/>
      <c r="AE90" s="126"/>
      <c r="AF90" s="126"/>
      <c r="AG90" s="126"/>
      <c r="AH90" s="126"/>
      <c r="AI90" s="126"/>
      <c r="AJ90" s="126"/>
      <c r="AK90" s="126"/>
      <c r="AL90" s="126"/>
      <c r="AM90" s="126"/>
      <c r="AN90" s="126"/>
      <c r="AO90" s="126"/>
      <c r="AP90" s="126"/>
      <c r="AQ90" s="126"/>
      <c r="AR90" s="126"/>
      <c r="AS90" s="126"/>
      <c r="AT90" s="126"/>
      <c r="AU90" s="126"/>
      <c r="AV90" s="126"/>
      <c r="AW90" s="126"/>
      <c r="AX90" s="126"/>
      <c r="BA90" s="138"/>
      <c r="BB90" s="138"/>
      <c r="BC90" s="138"/>
      <c r="BD90" s="138"/>
      <c r="BE90" s="138"/>
      <c r="BF90" s="138"/>
      <c r="BG90" s="138"/>
      <c r="BH90" s="138"/>
      <c r="BI90" s="138"/>
      <c r="BJ90" s="138"/>
      <c r="BK90" s="138"/>
      <c r="BL90" s="138"/>
      <c r="BM90" s="138"/>
      <c r="BN90" s="138"/>
      <c r="BO90" s="138"/>
      <c r="BP90" s="138"/>
      <c r="BQ90" s="138"/>
      <c r="BR90" s="138"/>
      <c r="BS90" s="138"/>
      <c r="BT90" s="138"/>
      <c r="BU90" s="138"/>
      <c r="BV90" s="138"/>
      <c r="BW90" s="138"/>
      <c r="BX90" s="138"/>
      <c r="BY90" s="138"/>
      <c r="BZ90" s="138"/>
      <c r="CA90" s="138"/>
      <c r="CB90" s="138"/>
      <c r="CC90" s="138"/>
      <c r="CD90" s="138"/>
      <c r="CE90" s="138"/>
      <c r="CF90" s="138"/>
      <c r="CG90" s="138"/>
      <c r="CH90" s="138"/>
      <c r="CI90" s="138"/>
      <c r="CJ90" s="138"/>
      <c r="CK90" s="138"/>
      <c r="CL90" s="138"/>
      <c r="CM90" s="138"/>
    </row>
    <row r="91" spans="3:91" ht="0" hidden="1" customHeight="1" x14ac:dyDescent="0.15">
      <c r="C91" s="354"/>
      <c r="D91" s="354"/>
      <c r="E91" s="125"/>
      <c r="F91" s="124"/>
      <c r="G91" s="124"/>
      <c r="H91" s="124"/>
      <c r="I91" s="124"/>
      <c r="J91" s="355"/>
      <c r="K91" s="355"/>
      <c r="L91" s="355"/>
      <c r="M91" s="355"/>
      <c r="N91" s="355"/>
      <c r="O91" s="126"/>
      <c r="P91" s="126"/>
      <c r="Q91" s="126"/>
      <c r="R91" s="126"/>
      <c r="S91" s="126"/>
      <c r="T91" s="126"/>
      <c r="U91" s="126"/>
      <c r="V91" s="126"/>
      <c r="W91" s="126"/>
      <c r="X91" s="126"/>
      <c r="Y91" s="126"/>
      <c r="Z91" s="126"/>
      <c r="AA91" s="126"/>
      <c r="AB91" s="126"/>
      <c r="AC91" s="126"/>
      <c r="AD91" s="126"/>
      <c r="AE91" s="126"/>
      <c r="AF91" s="126"/>
      <c r="AG91" s="126"/>
      <c r="AH91" s="126"/>
      <c r="AI91" s="126"/>
      <c r="AJ91" s="126"/>
      <c r="AK91" s="126"/>
      <c r="AL91" s="126"/>
      <c r="AM91" s="126"/>
      <c r="AN91" s="126"/>
      <c r="AO91" s="126"/>
      <c r="AP91" s="126"/>
      <c r="AQ91" s="126"/>
      <c r="AR91" s="126"/>
      <c r="AS91" s="126"/>
      <c r="AT91" s="126"/>
      <c r="AU91" s="126"/>
      <c r="AV91" s="126"/>
      <c r="AW91" s="126"/>
      <c r="AX91" s="126"/>
      <c r="BA91" s="138"/>
      <c r="BB91" s="138"/>
      <c r="BC91" s="138"/>
      <c r="BD91" s="138"/>
      <c r="BE91" s="138"/>
      <c r="BF91" s="138"/>
      <c r="BG91" s="138"/>
      <c r="BH91" s="138"/>
      <c r="BI91" s="138"/>
      <c r="BJ91" s="138"/>
      <c r="BK91" s="138"/>
      <c r="BL91" s="138"/>
      <c r="BM91" s="138"/>
      <c r="BN91" s="138"/>
      <c r="BO91" s="138"/>
      <c r="BP91" s="138"/>
      <c r="BQ91" s="138"/>
      <c r="BR91" s="138"/>
      <c r="BS91" s="138"/>
      <c r="BT91" s="138"/>
      <c r="BU91" s="138"/>
      <c r="BV91" s="138"/>
      <c r="BW91" s="138"/>
      <c r="BX91" s="138"/>
      <c r="BY91" s="138"/>
      <c r="BZ91" s="138"/>
      <c r="CA91" s="138"/>
      <c r="CB91" s="138"/>
      <c r="CC91" s="138"/>
      <c r="CD91" s="138"/>
      <c r="CE91" s="138"/>
      <c r="CF91" s="138"/>
      <c r="CG91" s="138"/>
      <c r="CH91" s="138"/>
      <c r="CI91" s="138"/>
      <c r="CJ91" s="138"/>
      <c r="CK91" s="138"/>
      <c r="CL91" s="138"/>
      <c r="CM91" s="138"/>
    </row>
    <row r="92" spans="3:91" ht="0" hidden="1" customHeight="1" x14ac:dyDescent="0.15">
      <c r="C92" s="354"/>
      <c r="D92" s="354"/>
      <c r="E92" s="125"/>
      <c r="F92" s="124"/>
      <c r="G92" s="124"/>
      <c r="H92" s="124"/>
      <c r="I92" s="124"/>
      <c r="J92" s="355"/>
      <c r="K92" s="355"/>
      <c r="L92" s="355"/>
      <c r="M92" s="355"/>
      <c r="N92" s="355"/>
      <c r="O92" s="126"/>
      <c r="P92" s="126"/>
      <c r="Q92" s="126"/>
      <c r="R92" s="126"/>
      <c r="S92" s="126"/>
      <c r="T92" s="126"/>
      <c r="U92" s="126"/>
      <c r="V92" s="126"/>
      <c r="W92" s="126"/>
      <c r="X92" s="126"/>
      <c r="Y92" s="126"/>
      <c r="Z92" s="126"/>
      <c r="AA92" s="126"/>
      <c r="AB92" s="126"/>
      <c r="AC92" s="126"/>
      <c r="AD92" s="126"/>
      <c r="AE92" s="126"/>
      <c r="AF92" s="126"/>
      <c r="AG92" s="126"/>
      <c r="AH92" s="126"/>
      <c r="AI92" s="126"/>
      <c r="AJ92" s="126"/>
      <c r="AK92" s="126"/>
      <c r="AL92" s="126"/>
      <c r="AM92" s="126"/>
      <c r="AN92" s="126"/>
      <c r="AO92" s="126"/>
      <c r="AP92" s="126"/>
      <c r="AQ92" s="126"/>
      <c r="AR92" s="126"/>
      <c r="AS92" s="126"/>
      <c r="AT92" s="126"/>
      <c r="AU92" s="126"/>
      <c r="AV92" s="126"/>
      <c r="AW92" s="126"/>
      <c r="AX92" s="126"/>
      <c r="BA92" s="138"/>
      <c r="BB92" s="138"/>
      <c r="BC92" s="138"/>
      <c r="BD92" s="138"/>
      <c r="BE92" s="138"/>
      <c r="BF92" s="138"/>
      <c r="BG92" s="138"/>
      <c r="BH92" s="138"/>
      <c r="BI92" s="138"/>
      <c r="BJ92" s="138"/>
      <c r="BK92" s="138"/>
      <c r="BL92" s="138"/>
      <c r="BM92" s="138"/>
      <c r="BN92" s="138"/>
      <c r="BO92" s="138"/>
      <c r="BP92" s="138"/>
      <c r="BQ92" s="138"/>
      <c r="BR92" s="138"/>
      <c r="BS92" s="138"/>
      <c r="BT92" s="138"/>
      <c r="BU92" s="138"/>
      <c r="BV92" s="138"/>
      <c r="BW92" s="138"/>
      <c r="BX92" s="138"/>
      <c r="BY92" s="138"/>
      <c r="BZ92" s="138"/>
      <c r="CA92" s="138"/>
      <c r="CB92" s="138"/>
      <c r="CC92" s="138"/>
      <c r="CD92" s="138"/>
      <c r="CE92" s="138"/>
      <c r="CF92" s="138"/>
      <c r="CG92" s="138"/>
      <c r="CH92" s="138"/>
      <c r="CI92" s="138"/>
      <c r="CJ92" s="138"/>
      <c r="CK92" s="138"/>
      <c r="CL92" s="138"/>
      <c r="CM92" s="138"/>
    </row>
    <row r="93" spans="3:91" ht="0" hidden="1" customHeight="1" x14ac:dyDescent="0.15">
      <c r="C93" s="354"/>
      <c r="D93" s="354"/>
      <c r="E93" s="125"/>
      <c r="F93" s="124"/>
      <c r="G93" s="124"/>
      <c r="H93" s="124"/>
      <c r="I93" s="124"/>
      <c r="J93" s="355"/>
      <c r="K93" s="355"/>
      <c r="L93" s="355"/>
      <c r="M93" s="355"/>
      <c r="N93" s="355"/>
      <c r="O93" s="126"/>
      <c r="P93" s="126"/>
      <c r="Q93" s="126"/>
      <c r="R93" s="126"/>
      <c r="S93" s="126"/>
      <c r="T93" s="126"/>
      <c r="U93" s="126"/>
      <c r="V93" s="126"/>
      <c r="W93" s="126"/>
      <c r="X93" s="126"/>
      <c r="Y93" s="126"/>
      <c r="Z93" s="126"/>
      <c r="AA93" s="126"/>
      <c r="AB93" s="126"/>
      <c r="AC93" s="126"/>
      <c r="AD93" s="126"/>
      <c r="AE93" s="126"/>
      <c r="AF93" s="126"/>
      <c r="AG93" s="126"/>
      <c r="AH93" s="126"/>
      <c r="AI93" s="126"/>
      <c r="AJ93" s="126"/>
      <c r="AK93" s="126"/>
      <c r="AL93" s="126"/>
      <c r="AM93" s="126"/>
      <c r="AN93" s="126"/>
      <c r="AO93" s="126"/>
      <c r="AP93" s="126"/>
      <c r="AQ93" s="126"/>
      <c r="AR93" s="126"/>
      <c r="AS93" s="126"/>
      <c r="AT93" s="126"/>
      <c r="AU93" s="126"/>
      <c r="AV93" s="126"/>
      <c r="AW93" s="126"/>
      <c r="AX93" s="126"/>
      <c r="BA93" s="138"/>
      <c r="BB93" s="138"/>
      <c r="BC93" s="138"/>
      <c r="BD93" s="138"/>
      <c r="BE93" s="138"/>
      <c r="BF93" s="138"/>
      <c r="BG93" s="138"/>
      <c r="BH93" s="138"/>
      <c r="BI93" s="138"/>
      <c r="BJ93" s="138"/>
      <c r="BK93" s="138"/>
      <c r="BL93" s="138"/>
      <c r="BM93" s="138"/>
      <c r="BN93" s="138"/>
      <c r="BO93" s="138"/>
      <c r="BP93" s="138"/>
      <c r="BQ93" s="138"/>
      <c r="BR93" s="138"/>
      <c r="BS93" s="138"/>
      <c r="BT93" s="138"/>
      <c r="BU93" s="138"/>
      <c r="BV93" s="138"/>
      <c r="BW93" s="138"/>
      <c r="BX93" s="138"/>
      <c r="BY93" s="138"/>
      <c r="BZ93" s="138"/>
      <c r="CA93" s="138"/>
      <c r="CB93" s="138"/>
      <c r="CC93" s="138"/>
      <c r="CD93" s="138"/>
      <c r="CE93" s="138"/>
      <c r="CF93" s="138"/>
      <c r="CG93" s="138"/>
      <c r="CH93" s="138"/>
      <c r="CI93" s="138"/>
      <c r="CJ93" s="138"/>
      <c r="CK93" s="138"/>
      <c r="CL93" s="138"/>
      <c r="CM93" s="138"/>
    </row>
    <row r="94" spans="3:91" ht="0" hidden="1" customHeight="1" x14ac:dyDescent="0.15">
      <c r="C94" s="354"/>
      <c r="D94" s="354"/>
      <c r="E94" s="125"/>
      <c r="F94" s="124"/>
      <c r="G94" s="124"/>
      <c r="H94" s="124"/>
      <c r="I94" s="124"/>
      <c r="J94" s="355"/>
      <c r="K94" s="355"/>
      <c r="L94" s="355"/>
      <c r="M94" s="355"/>
      <c r="N94" s="355"/>
      <c r="O94" s="126"/>
      <c r="P94" s="126"/>
      <c r="Q94" s="126"/>
      <c r="R94" s="126"/>
      <c r="S94" s="126"/>
      <c r="T94" s="126"/>
      <c r="U94" s="126"/>
      <c r="V94" s="126"/>
      <c r="W94" s="126"/>
      <c r="X94" s="126"/>
      <c r="Y94" s="126"/>
      <c r="Z94" s="126"/>
      <c r="AA94" s="126"/>
      <c r="AB94" s="126"/>
      <c r="AC94" s="126"/>
      <c r="AD94" s="126"/>
      <c r="AE94" s="126"/>
      <c r="AF94" s="126"/>
      <c r="AG94" s="126"/>
      <c r="AH94" s="126"/>
      <c r="AI94" s="126"/>
      <c r="AJ94" s="126"/>
      <c r="AK94" s="126"/>
      <c r="AL94" s="126"/>
      <c r="AM94" s="126"/>
      <c r="AN94" s="126"/>
      <c r="AO94" s="126"/>
      <c r="AP94" s="126"/>
      <c r="AQ94" s="126"/>
      <c r="AR94" s="126"/>
      <c r="AS94" s="126"/>
      <c r="AT94" s="126"/>
      <c r="AU94" s="126"/>
      <c r="AV94" s="126"/>
      <c r="AW94" s="126"/>
      <c r="AX94" s="126"/>
      <c r="BA94" s="138"/>
      <c r="BB94" s="138"/>
      <c r="BC94" s="138"/>
      <c r="BD94" s="138"/>
      <c r="BE94" s="138"/>
      <c r="BF94" s="138"/>
      <c r="BG94" s="138"/>
      <c r="BH94" s="138"/>
      <c r="BI94" s="138"/>
      <c r="BJ94" s="138"/>
      <c r="BK94" s="138"/>
      <c r="BL94" s="138"/>
      <c r="BM94" s="138"/>
      <c r="BN94" s="138"/>
      <c r="BO94" s="138"/>
      <c r="BP94" s="138"/>
      <c r="BQ94" s="138"/>
      <c r="BR94" s="138"/>
      <c r="BS94" s="138"/>
      <c r="BT94" s="138"/>
      <c r="BU94" s="138"/>
      <c r="BV94" s="138"/>
      <c r="BW94" s="138"/>
      <c r="BX94" s="138"/>
      <c r="BY94" s="138"/>
      <c r="BZ94" s="138"/>
      <c r="CA94" s="138"/>
      <c r="CB94" s="138"/>
      <c r="CC94" s="138"/>
      <c r="CD94" s="138"/>
      <c r="CE94" s="138"/>
      <c r="CF94" s="138"/>
      <c r="CG94" s="138"/>
      <c r="CH94" s="138"/>
      <c r="CI94" s="138"/>
      <c r="CJ94" s="138"/>
      <c r="CK94" s="138"/>
      <c r="CL94" s="138"/>
      <c r="CM94" s="138"/>
    </row>
    <row r="95" spans="3:91" ht="0" hidden="1" customHeight="1" x14ac:dyDescent="0.15">
      <c r="C95" s="354"/>
      <c r="D95" s="354"/>
      <c r="E95" s="125"/>
      <c r="F95" s="124"/>
      <c r="G95" s="124"/>
      <c r="H95" s="124"/>
      <c r="I95" s="124"/>
      <c r="J95" s="355"/>
      <c r="K95" s="355"/>
      <c r="L95" s="355"/>
      <c r="M95" s="355"/>
      <c r="N95" s="355"/>
      <c r="O95" s="126"/>
      <c r="P95" s="126"/>
      <c r="Q95" s="126"/>
      <c r="R95" s="126"/>
      <c r="S95" s="126"/>
      <c r="T95" s="126"/>
      <c r="U95" s="126"/>
      <c r="V95" s="126"/>
      <c r="W95" s="126"/>
      <c r="X95" s="126"/>
      <c r="Y95" s="126"/>
      <c r="Z95" s="126"/>
      <c r="AA95" s="126"/>
      <c r="AB95" s="126"/>
      <c r="AC95" s="126"/>
      <c r="AD95" s="126"/>
      <c r="AE95" s="126"/>
      <c r="AF95" s="126"/>
      <c r="AG95" s="126"/>
      <c r="AH95" s="126"/>
      <c r="AI95" s="126"/>
      <c r="AJ95" s="126"/>
      <c r="AK95" s="126"/>
      <c r="AL95" s="126"/>
      <c r="AM95" s="126"/>
      <c r="AN95" s="126"/>
      <c r="AO95" s="126"/>
      <c r="AP95" s="126"/>
      <c r="AQ95" s="126"/>
      <c r="AR95" s="126"/>
      <c r="AS95" s="126"/>
      <c r="AT95" s="126"/>
      <c r="AU95" s="126"/>
      <c r="AV95" s="126"/>
      <c r="AW95" s="126"/>
      <c r="AX95" s="126"/>
      <c r="BA95" s="138"/>
      <c r="BB95" s="138"/>
      <c r="BC95" s="138"/>
      <c r="BD95" s="138"/>
      <c r="BE95" s="138"/>
      <c r="BF95" s="138"/>
      <c r="BG95" s="138"/>
      <c r="BH95" s="138"/>
      <c r="BI95" s="138"/>
      <c r="BJ95" s="138"/>
      <c r="BK95" s="138"/>
      <c r="BL95" s="138"/>
      <c r="BM95" s="138"/>
      <c r="BN95" s="138"/>
      <c r="BO95" s="138"/>
      <c r="BP95" s="138"/>
      <c r="BQ95" s="138"/>
      <c r="BR95" s="138"/>
      <c r="BS95" s="138"/>
      <c r="BT95" s="138"/>
      <c r="BU95" s="138"/>
      <c r="BV95" s="138"/>
      <c r="BW95" s="138"/>
      <c r="BX95" s="138"/>
      <c r="BY95" s="138"/>
      <c r="BZ95" s="138"/>
      <c r="CA95" s="138"/>
      <c r="CB95" s="138"/>
      <c r="CC95" s="138"/>
      <c r="CD95" s="138"/>
      <c r="CE95" s="138"/>
      <c r="CF95" s="138"/>
      <c r="CG95" s="138"/>
      <c r="CH95" s="138"/>
      <c r="CI95" s="138"/>
      <c r="CJ95" s="138"/>
      <c r="CK95" s="138"/>
      <c r="CL95" s="138"/>
      <c r="CM95" s="138"/>
    </row>
    <row r="96" spans="3:91" ht="0" hidden="1" customHeight="1" x14ac:dyDescent="0.15">
      <c r="C96" s="354"/>
      <c r="D96" s="354"/>
      <c r="E96" s="125"/>
      <c r="F96" s="124"/>
      <c r="G96" s="124"/>
      <c r="H96" s="124"/>
      <c r="I96" s="124"/>
      <c r="J96" s="355"/>
      <c r="K96" s="355"/>
      <c r="L96" s="355"/>
      <c r="M96" s="355"/>
      <c r="N96" s="355"/>
      <c r="O96" s="126"/>
      <c r="P96" s="126"/>
      <c r="Q96" s="126"/>
      <c r="R96" s="126"/>
      <c r="S96" s="126"/>
      <c r="T96" s="126"/>
      <c r="U96" s="126"/>
      <c r="V96" s="126"/>
      <c r="W96" s="126"/>
      <c r="X96" s="126"/>
      <c r="Y96" s="126"/>
      <c r="Z96" s="126"/>
      <c r="AA96" s="126"/>
      <c r="AB96" s="126"/>
      <c r="AC96" s="126"/>
      <c r="AD96" s="126"/>
      <c r="AE96" s="126"/>
      <c r="AF96" s="126"/>
      <c r="AG96" s="126"/>
      <c r="AH96" s="126"/>
      <c r="AI96" s="126"/>
      <c r="AJ96" s="126"/>
      <c r="AK96" s="126"/>
      <c r="AL96" s="126"/>
      <c r="AM96" s="126"/>
      <c r="AN96" s="126"/>
      <c r="AO96" s="126"/>
      <c r="AP96" s="126"/>
      <c r="AQ96" s="126"/>
      <c r="AR96" s="126"/>
      <c r="AS96" s="126"/>
      <c r="AT96" s="126"/>
      <c r="AU96" s="126"/>
      <c r="AV96" s="126"/>
      <c r="AW96" s="126"/>
      <c r="AX96" s="126"/>
      <c r="BA96" s="138"/>
      <c r="BB96" s="138"/>
      <c r="BC96" s="138"/>
      <c r="BD96" s="138"/>
      <c r="BE96" s="138"/>
      <c r="BF96" s="138"/>
      <c r="BG96" s="138"/>
      <c r="BH96" s="138"/>
      <c r="BI96" s="138"/>
      <c r="BJ96" s="138"/>
      <c r="BK96" s="138"/>
      <c r="BL96" s="138"/>
      <c r="BM96" s="138"/>
      <c r="BN96" s="138"/>
      <c r="BO96" s="138"/>
      <c r="BP96" s="138"/>
      <c r="BQ96" s="138"/>
      <c r="BR96" s="138"/>
      <c r="BS96" s="138"/>
      <c r="BT96" s="138"/>
      <c r="BU96" s="138"/>
      <c r="BV96" s="138"/>
      <c r="BW96" s="138"/>
      <c r="BX96" s="138"/>
      <c r="BY96" s="138"/>
      <c r="BZ96" s="138"/>
      <c r="CA96" s="138"/>
      <c r="CB96" s="138"/>
      <c r="CC96" s="138"/>
      <c r="CD96" s="138"/>
      <c r="CE96" s="138"/>
      <c r="CF96" s="138"/>
      <c r="CG96" s="138"/>
      <c r="CH96" s="138"/>
      <c r="CI96" s="138"/>
      <c r="CJ96" s="138"/>
      <c r="CK96" s="138"/>
      <c r="CL96" s="138"/>
      <c r="CM96" s="138"/>
    </row>
    <row r="97" spans="1:91" s="81" customFormat="1" ht="0" hidden="1" customHeight="1" x14ac:dyDescent="0.15">
      <c r="A97"/>
      <c r="B97" s="31"/>
      <c r="C97" s="354"/>
      <c r="D97" s="354"/>
      <c r="E97" s="125"/>
      <c r="F97" s="124"/>
      <c r="G97" s="124"/>
      <c r="H97" s="124"/>
      <c r="I97" s="124"/>
      <c r="J97" s="355"/>
      <c r="K97" s="355"/>
      <c r="L97" s="355"/>
      <c r="M97" s="355"/>
      <c r="N97" s="355"/>
      <c r="O97" s="126"/>
      <c r="P97" s="126"/>
      <c r="Q97" s="126"/>
      <c r="R97" s="126"/>
      <c r="S97" s="126"/>
      <c r="T97" s="126"/>
      <c r="U97" s="126"/>
      <c r="V97" s="126"/>
      <c r="W97" s="126"/>
      <c r="X97" s="126"/>
      <c r="Y97" s="126"/>
      <c r="Z97" s="126"/>
      <c r="AA97" s="126"/>
      <c r="AB97" s="126"/>
      <c r="AC97" s="126"/>
      <c r="AD97" s="126"/>
      <c r="AE97" s="126"/>
      <c r="AF97" s="126"/>
      <c r="AG97" s="126"/>
      <c r="AH97" s="126"/>
      <c r="AI97" s="126"/>
      <c r="AJ97" s="126"/>
      <c r="AK97" s="126"/>
      <c r="AL97" s="126"/>
      <c r="AM97" s="126"/>
      <c r="AN97" s="126"/>
      <c r="AO97" s="126"/>
      <c r="AP97" s="126"/>
      <c r="AQ97" s="126"/>
      <c r="AR97" s="126"/>
      <c r="AS97" s="126"/>
      <c r="AT97" s="126"/>
      <c r="AU97" s="126"/>
      <c r="AV97" s="126"/>
      <c r="AW97" s="126"/>
      <c r="AX97" s="126"/>
      <c r="AY97"/>
      <c r="AZ97"/>
      <c r="BA97" s="141"/>
      <c r="BB97" s="141"/>
      <c r="BC97" s="141"/>
      <c r="BD97" s="141"/>
      <c r="BE97" s="141"/>
      <c r="BF97" s="141"/>
      <c r="BG97" s="141"/>
      <c r="BH97" s="141"/>
      <c r="BI97" s="141"/>
      <c r="BJ97" s="141"/>
      <c r="BK97" s="141"/>
      <c r="BL97" s="141"/>
      <c r="BM97" s="141"/>
      <c r="BN97" s="141"/>
      <c r="BO97" s="141"/>
      <c r="BP97" s="141"/>
      <c r="BQ97" s="141"/>
      <c r="BR97" s="141"/>
      <c r="BS97" s="141"/>
      <c r="BT97" s="141"/>
      <c r="BU97" s="141"/>
      <c r="BV97" s="141"/>
      <c r="BW97" s="141"/>
      <c r="BX97" s="141"/>
      <c r="BY97" s="141"/>
      <c r="BZ97" s="141"/>
      <c r="CA97" s="141"/>
      <c r="CB97" s="141"/>
      <c r="CC97" s="141"/>
      <c r="CD97" s="141"/>
      <c r="CE97" s="141"/>
      <c r="CF97" s="141"/>
      <c r="CG97" s="141"/>
      <c r="CH97" s="141"/>
      <c r="CI97" s="141"/>
      <c r="CJ97" s="141"/>
      <c r="CK97" s="141"/>
      <c r="CL97" s="141"/>
      <c r="CM97" s="141"/>
    </row>
    <row r="98" spans="1:91" ht="0" hidden="1" customHeight="1" x14ac:dyDescent="0.15">
      <c r="C98" s="354"/>
      <c r="D98" s="354"/>
      <c r="E98" s="125"/>
      <c r="F98" s="124"/>
      <c r="G98" s="124"/>
      <c r="H98" s="124"/>
      <c r="I98" s="124"/>
      <c r="J98" s="355"/>
      <c r="K98" s="355"/>
      <c r="L98" s="355"/>
      <c r="M98" s="355"/>
      <c r="N98" s="355"/>
      <c r="O98" s="126"/>
      <c r="P98" s="126"/>
      <c r="Q98" s="126"/>
      <c r="R98" s="126"/>
      <c r="S98" s="126"/>
      <c r="T98" s="126"/>
      <c r="U98" s="126"/>
      <c r="V98" s="126"/>
      <c r="W98" s="126"/>
      <c r="X98" s="126"/>
      <c r="Y98" s="126"/>
      <c r="Z98" s="126"/>
      <c r="AA98" s="126"/>
      <c r="AB98" s="126"/>
      <c r="AC98" s="126"/>
      <c r="AD98" s="126"/>
      <c r="AE98" s="126"/>
      <c r="AF98" s="126"/>
      <c r="AG98" s="126"/>
      <c r="AH98" s="126"/>
      <c r="AI98" s="126"/>
      <c r="AJ98" s="126"/>
      <c r="AK98" s="126"/>
      <c r="AL98" s="126"/>
      <c r="AM98" s="126"/>
      <c r="AN98" s="126"/>
      <c r="AO98" s="126"/>
      <c r="AP98" s="126"/>
      <c r="AQ98" s="126"/>
      <c r="AR98" s="126"/>
      <c r="AS98" s="126"/>
      <c r="AT98" s="126"/>
      <c r="AU98" s="126"/>
      <c r="AV98" s="126"/>
      <c r="AW98" s="126"/>
      <c r="AX98" s="126"/>
      <c r="BA98" s="138"/>
      <c r="BB98" s="138"/>
      <c r="BC98" s="138"/>
      <c r="BD98" s="138"/>
      <c r="BE98" s="138"/>
      <c r="BF98" s="138"/>
      <c r="BG98" s="138"/>
      <c r="BH98" s="138"/>
      <c r="BI98" s="138"/>
      <c r="BJ98" s="138"/>
      <c r="BK98" s="138"/>
      <c r="BL98" s="138"/>
      <c r="BM98" s="138"/>
      <c r="BN98" s="138"/>
      <c r="BO98" s="138"/>
      <c r="BP98" s="138"/>
      <c r="BQ98" s="138"/>
      <c r="BR98" s="138"/>
      <c r="BS98" s="138"/>
      <c r="BT98" s="138"/>
      <c r="BU98" s="138"/>
      <c r="BV98" s="138"/>
      <c r="BW98" s="138"/>
      <c r="BX98" s="138"/>
      <c r="BY98" s="138"/>
      <c r="BZ98" s="138"/>
      <c r="CA98" s="138"/>
      <c r="CB98" s="138"/>
      <c r="CC98" s="138"/>
      <c r="CD98" s="138"/>
      <c r="CE98" s="138"/>
      <c r="CF98" s="138"/>
      <c r="CG98" s="138"/>
      <c r="CH98" s="138"/>
      <c r="CI98" s="138"/>
      <c r="CJ98" s="138"/>
      <c r="CK98" s="138"/>
      <c r="CL98" s="138"/>
      <c r="CM98" s="138"/>
    </row>
    <row r="99" spans="1:91" ht="0" hidden="1" customHeight="1" x14ac:dyDescent="0.15">
      <c r="C99" s="354"/>
      <c r="D99" s="354"/>
      <c r="E99" s="125"/>
      <c r="F99" s="124"/>
      <c r="G99" s="124"/>
      <c r="H99" s="124"/>
      <c r="I99" s="124"/>
      <c r="J99" s="355"/>
      <c r="K99" s="355"/>
      <c r="L99" s="355"/>
      <c r="M99" s="355"/>
      <c r="N99" s="355"/>
      <c r="O99" s="126"/>
      <c r="P99" s="126"/>
      <c r="Q99" s="126"/>
      <c r="R99" s="126"/>
      <c r="S99" s="126"/>
      <c r="T99" s="126"/>
      <c r="U99" s="126"/>
      <c r="V99" s="126"/>
      <c r="W99" s="126"/>
      <c r="X99" s="126"/>
      <c r="Y99" s="126"/>
      <c r="Z99" s="126"/>
      <c r="AA99" s="126"/>
      <c r="AB99" s="126"/>
      <c r="AC99" s="126"/>
      <c r="AD99" s="126"/>
      <c r="AE99" s="126"/>
      <c r="AF99" s="126"/>
      <c r="AG99" s="126"/>
      <c r="AH99" s="126"/>
      <c r="AI99" s="126"/>
      <c r="AJ99" s="126"/>
      <c r="AK99" s="126"/>
      <c r="AL99" s="126"/>
      <c r="AM99" s="126"/>
      <c r="AN99" s="126"/>
      <c r="AO99" s="126"/>
      <c r="AP99" s="126"/>
      <c r="AQ99" s="126"/>
      <c r="AR99" s="126"/>
      <c r="AS99" s="126"/>
      <c r="AT99" s="126"/>
      <c r="AU99" s="126"/>
      <c r="AV99" s="126"/>
      <c r="AW99" s="126"/>
      <c r="AX99" s="126"/>
      <c r="BA99" s="138"/>
      <c r="BB99" s="138"/>
      <c r="BC99" s="138"/>
      <c r="BD99" s="138"/>
      <c r="BE99" s="138"/>
      <c r="BF99" s="138"/>
      <c r="BG99" s="138"/>
      <c r="BH99" s="138"/>
      <c r="BI99" s="138"/>
      <c r="BJ99" s="138"/>
      <c r="BK99" s="138"/>
      <c r="BL99" s="138"/>
      <c r="BM99" s="138"/>
      <c r="BN99" s="138"/>
      <c r="BO99" s="138"/>
      <c r="BP99" s="138"/>
      <c r="BQ99" s="138"/>
      <c r="BR99" s="138"/>
      <c r="BS99" s="138"/>
      <c r="BT99" s="138"/>
      <c r="BU99" s="138"/>
      <c r="BV99" s="138"/>
      <c r="BW99" s="138"/>
      <c r="BX99" s="138"/>
      <c r="BY99" s="138"/>
      <c r="BZ99" s="138"/>
      <c r="CA99" s="138"/>
      <c r="CB99" s="138"/>
      <c r="CC99" s="138"/>
      <c r="CD99" s="138"/>
      <c r="CE99" s="138"/>
      <c r="CF99" s="138"/>
      <c r="CG99" s="138"/>
      <c r="CH99" s="138"/>
      <c r="CI99" s="138"/>
      <c r="CJ99" s="138"/>
      <c r="CK99" s="138"/>
      <c r="CL99" s="138"/>
      <c r="CM99" s="138"/>
    </row>
    <row r="100" spans="1:91" ht="0" hidden="1" customHeight="1" x14ac:dyDescent="0.15">
      <c r="C100" s="354"/>
      <c r="D100" s="354"/>
      <c r="E100" s="125"/>
      <c r="F100" s="124"/>
      <c r="G100" s="124"/>
      <c r="H100" s="124"/>
      <c r="I100" s="124"/>
      <c r="J100" s="355"/>
      <c r="K100" s="355"/>
      <c r="L100" s="355"/>
      <c r="M100" s="355"/>
      <c r="N100" s="355"/>
      <c r="O100" s="126"/>
      <c r="P100" s="126"/>
      <c r="Q100" s="126"/>
      <c r="R100" s="126"/>
      <c r="S100" s="126"/>
      <c r="T100" s="126"/>
      <c r="U100" s="126"/>
      <c r="V100" s="126"/>
      <c r="W100" s="126"/>
      <c r="X100" s="126"/>
      <c r="Y100" s="126"/>
      <c r="Z100" s="126"/>
      <c r="AA100" s="126"/>
      <c r="AB100" s="126"/>
      <c r="AC100" s="126"/>
      <c r="AD100" s="126"/>
      <c r="AE100" s="126"/>
      <c r="AF100" s="126"/>
      <c r="AG100" s="126"/>
      <c r="AH100" s="126"/>
      <c r="AI100" s="126"/>
      <c r="AJ100" s="126"/>
      <c r="AK100" s="126"/>
      <c r="AL100" s="126"/>
      <c r="AM100" s="126"/>
      <c r="AN100" s="126"/>
      <c r="AO100" s="126"/>
      <c r="AP100" s="126"/>
      <c r="AQ100" s="126"/>
      <c r="AR100" s="126"/>
      <c r="AS100" s="126"/>
      <c r="AT100" s="126"/>
      <c r="AU100" s="126"/>
      <c r="AV100" s="126"/>
      <c r="AW100" s="126"/>
      <c r="AX100" s="126"/>
      <c r="BA100" s="138"/>
      <c r="BB100" s="138"/>
      <c r="BC100" s="138"/>
      <c r="BD100" s="138"/>
      <c r="BE100" s="138"/>
      <c r="BF100" s="138"/>
      <c r="BG100" s="138"/>
      <c r="BH100" s="138"/>
      <c r="BI100" s="138"/>
      <c r="BJ100" s="138"/>
      <c r="BK100" s="138"/>
      <c r="BL100" s="138"/>
      <c r="BM100" s="138"/>
      <c r="BN100" s="138"/>
      <c r="BO100" s="138"/>
      <c r="BP100" s="138"/>
      <c r="BQ100" s="138"/>
      <c r="BR100" s="138"/>
      <c r="BS100" s="138"/>
      <c r="BT100" s="138"/>
      <c r="BU100" s="138"/>
      <c r="BV100" s="138"/>
      <c r="BW100" s="138"/>
      <c r="BX100" s="138"/>
      <c r="BY100" s="138"/>
      <c r="BZ100" s="138"/>
      <c r="CA100" s="138"/>
      <c r="CB100" s="138"/>
      <c r="CC100" s="138"/>
      <c r="CD100" s="138"/>
      <c r="CE100" s="138"/>
      <c r="CF100" s="138"/>
      <c r="CG100" s="138"/>
      <c r="CH100" s="138"/>
      <c r="CI100" s="138"/>
      <c r="CJ100" s="138"/>
      <c r="CK100" s="138"/>
      <c r="CL100" s="138"/>
      <c r="CM100" s="138"/>
    </row>
    <row r="101" spans="1:91" ht="0" hidden="1" customHeight="1" x14ac:dyDescent="0.15">
      <c r="B101" s="100"/>
      <c r="C101" s="123"/>
      <c r="D101" s="57"/>
      <c r="F101" s="101"/>
      <c r="G101" s="101"/>
      <c r="H101" s="101"/>
      <c r="P101" s="82"/>
      <c r="Q101" s="57"/>
      <c r="R101" s="57"/>
      <c r="S101" s="57"/>
      <c r="T101" s="57"/>
      <c r="U101" s="82"/>
      <c r="V101" s="57"/>
      <c r="W101" s="57"/>
      <c r="X101" s="57"/>
      <c r="Y101" s="57"/>
      <c r="Z101" s="57"/>
      <c r="AA101" s="57"/>
      <c r="AB101" s="57"/>
      <c r="AC101" s="57"/>
      <c r="AD101" s="57"/>
      <c r="AE101" s="57"/>
      <c r="AF101" s="82"/>
      <c r="AG101" s="57"/>
      <c r="AH101" s="57"/>
      <c r="AI101" s="57"/>
      <c r="AJ101" s="57"/>
      <c r="AK101" s="82"/>
      <c r="AL101" s="57"/>
      <c r="AM101" s="57"/>
      <c r="AN101" s="57"/>
      <c r="AO101" s="57"/>
      <c r="AP101" s="57"/>
      <c r="AQ101" s="57"/>
      <c r="AR101" s="57"/>
      <c r="AS101" s="57"/>
      <c r="AT101" s="57"/>
      <c r="AU101" s="97"/>
      <c r="AV101" s="97"/>
      <c r="AW101" s="97"/>
      <c r="AX101" s="99"/>
      <c r="BA101" s="138"/>
      <c r="BB101" s="138"/>
      <c r="BC101" s="138"/>
      <c r="BD101" s="138"/>
      <c r="BE101" s="138"/>
      <c r="BF101" s="138"/>
      <c r="BG101" s="138"/>
      <c r="BH101" s="138"/>
      <c r="BI101" s="138"/>
      <c r="BJ101" s="138"/>
      <c r="BK101" s="138"/>
      <c r="BL101" s="138"/>
      <c r="BM101" s="138"/>
      <c r="BN101" s="138"/>
      <c r="BO101" s="138"/>
      <c r="BP101" s="138"/>
      <c r="BQ101" s="138"/>
      <c r="BR101" s="138"/>
      <c r="BS101" s="138"/>
      <c r="BT101" s="138"/>
      <c r="BU101" s="138"/>
      <c r="BV101" s="138"/>
      <c r="BW101" s="138"/>
      <c r="BX101" s="138"/>
      <c r="BY101" s="138"/>
      <c r="BZ101" s="138"/>
      <c r="CA101" s="138"/>
      <c r="CB101" s="138"/>
      <c r="CC101" s="138"/>
      <c r="CD101" s="138"/>
      <c r="CE101" s="138"/>
      <c r="CF101" s="138"/>
      <c r="CG101" s="138"/>
      <c r="CH101" s="138"/>
      <c r="CI101" s="138"/>
      <c r="CJ101" s="138"/>
      <c r="CK101" s="138"/>
      <c r="CL101" s="138"/>
      <c r="CM101" s="138"/>
    </row>
    <row r="102" spans="1:91" ht="18" customHeight="1" x14ac:dyDescent="0.15">
      <c r="B102" s="100"/>
      <c r="C102" s="123"/>
      <c r="D102" s="57"/>
      <c r="F102" s="101"/>
      <c r="G102" s="101"/>
      <c r="H102" s="101"/>
      <c r="P102" s="82"/>
      <c r="Q102" s="57"/>
      <c r="R102" s="57"/>
      <c r="S102" s="57"/>
      <c r="T102" s="57"/>
      <c r="U102" s="82"/>
      <c r="V102" s="57"/>
      <c r="W102" s="57"/>
      <c r="X102" s="57"/>
      <c r="Y102" s="57"/>
      <c r="Z102" s="57"/>
      <c r="AA102" s="57"/>
      <c r="AB102" s="57"/>
      <c r="AC102" s="57"/>
      <c r="AD102" s="57"/>
      <c r="AE102" s="57"/>
      <c r="AF102" s="82"/>
      <c r="AG102" s="57"/>
      <c r="AH102" s="57"/>
      <c r="AI102" s="57"/>
      <c r="AJ102" s="57"/>
      <c r="AK102" s="82"/>
      <c r="AL102" s="57"/>
      <c r="AM102" s="57"/>
      <c r="AN102" s="57"/>
      <c r="AO102" s="57"/>
      <c r="AP102" s="57"/>
      <c r="AQ102" s="57"/>
      <c r="AR102" s="57"/>
      <c r="AS102" s="57"/>
      <c r="AT102" s="57"/>
      <c r="AU102" s="97"/>
      <c r="AV102" s="97"/>
      <c r="AW102" s="97"/>
      <c r="AX102" s="99"/>
      <c r="BA102" s="138"/>
      <c r="BB102" s="138"/>
      <c r="BC102" s="138"/>
      <c r="BD102" s="138"/>
      <c r="BE102" s="138"/>
      <c r="BF102" s="138"/>
      <c r="BG102" s="138"/>
      <c r="BH102" s="138"/>
      <c r="BI102" s="138"/>
      <c r="BJ102" s="138"/>
      <c r="BK102" s="138"/>
      <c r="BL102" s="138"/>
      <c r="BM102" s="138"/>
      <c r="BN102" s="138"/>
      <c r="BO102" s="138"/>
      <c r="BP102" s="138"/>
      <c r="BQ102" s="138"/>
      <c r="BR102" s="138"/>
      <c r="BS102" s="138"/>
      <c r="BT102" s="138"/>
      <c r="BU102" s="138"/>
      <c r="BV102" s="138"/>
      <c r="BW102" s="138"/>
      <c r="BX102" s="138"/>
      <c r="BY102" s="138"/>
      <c r="BZ102" s="138"/>
      <c r="CA102" s="138"/>
      <c r="CB102" s="138"/>
      <c r="CC102" s="138"/>
      <c r="CD102" s="138"/>
      <c r="CE102" s="138"/>
      <c r="CF102" s="138"/>
      <c r="CG102" s="138"/>
      <c r="CH102" s="138"/>
      <c r="CI102" s="138"/>
      <c r="CJ102" s="138"/>
      <c r="CK102" s="138"/>
      <c r="CL102" s="138"/>
      <c r="CM102" s="138"/>
    </row>
    <row r="103" spans="1:91" ht="25" customHeight="1" x14ac:dyDescent="0.15">
      <c r="C103" s="360" t="s">
        <v>82</v>
      </c>
      <c r="D103" s="360"/>
      <c r="E103" s="360"/>
      <c r="F103" s="360"/>
      <c r="G103" s="360"/>
      <c r="H103" s="360"/>
      <c r="I103" s="360"/>
      <c r="J103" s="360"/>
      <c r="K103" s="360"/>
      <c r="L103" s="360"/>
      <c r="M103" s="360"/>
      <c r="N103" s="360"/>
      <c r="O103" s="360"/>
      <c r="P103" s="360"/>
      <c r="Q103" s="360"/>
      <c r="R103" s="360"/>
      <c r="S103" s="360"/>
      <c r="T103" s="360"/>
      <c r="U103" s="360"/>
      <c r="V103" s="360"/>
      <c r="W103" s="360"/>
      <c r="X103" s="360"/>
      <c r="Y103" s="360"/>
      <c r="Z103" s="360"/>
      <c r="AA103" s="360"/>
      <c r="AB103" s="360"/>
      <c r="AC103" s="360"/>
      <c r="AD103" s="360"/>
      <c r="AE103" s="360"/>
      <c r="AF103" s="360"/>
      <c r="AG103" s="360"/>
      <c r="AH103" s="360"/>
      <c r="AI103" s="360"/>
      <c r="AJ103" s="360"/>
      <c r="AK103" s="360"/>
      <c r="AL103" s="360"/>
      <c r="AM103" s="360"/>
      <c r="AN103" s="360"/>
      <c r="AO103" s="360"/>
      <c r="AP103" s="360"/>
      <c r="AQ103" s="360"/>
      <c r="AR103" s="360"/>
      <c r="AS103" s="360"/>
      <c r="AT103" s="360"/>
      <c r="AU103" s="360"/>
      <c r="AV103" s="360"/>
      <c r="AW103" s="360"/>
      <c r="AX103" s="360"/>
      <c r="BA103" s="138"/>
      <c r="BB103" s="138"/>
      <c r="BC103" s="138"/>
      <c r="BD103" s="138"/>
      <c r="BE103" s="138"/>
      <c r="BF103" s="138"/>
      <c r="BG103" s="138"/>
      <c r="BH103" s="138"/>
      <c r="BI103" s="138"/>
      <c r="BJ103" s="138"/>
      <c r="BK103" s="138"/>
      <c r="BL103" s="138"/>
      <c r="BM103" s="138"/>
      <c r="BN103" s="138"/>
      <c r="BO103" s="138"/>
      <c r="BP103" s="138"/>
      <c r="BQ103" s="138"/>
      <c r="BR103" s="138"/>
      <c r="BS103" s="138"/>
      <c r="BT103" s="138"/>
      <c r="BU103" s="138"/>
      <c r="BV103" s="138"/>
      <c r="BW103" s="138"/>
      <c r="BX103" s="138"/>
      <c r="BY103" s="138"/>
      <c r="BZ103" s="138"/>
      <c r="CA103" s="138"/>
      <c r="CB103" s="138"/>
      <c r="CC103" s="138"/>
      <c r="CD103" s="138"/>
      <c r="CE103" s="138"/>
      <c r="CF103" s="138"/>
      <c r="CG103" s="138"/>
      <c r="CH103" s="138"/>
      <c r="CI103" s="138"/>
      <c r="CJ103" s="138"/>
      <c r="CK103" s="138"/>
      <c r="CL103" s="138"/>
      <c r="CM103" s="138"/>
    </row>
    <row r="104" spans="1:91" ht="18" customHeight="1" x14ac:dyDescent="0.15">
      <c r="C104" s="354"/>
      <c r="D104" s="354"/>
      <c r="BA104" s="138"/>
      <c r="BB104" s="138"/>
      <c r="BC104" s="138"/>
      <c r="BD104" s="138"/>
      <c r="BE104" s="138"/>
      <c r="BF104" s="138"/>
      <c r="BG104" s="138"/>
      <c r="BH104" s="138"/>
      <c r="BI104" s="138"/>
      <c r="BJ104" s="138"/>
      <c r="BK104" s="138"/>
      <c r="BL104" s="138"/>
      <c r="BM104" s="138"/>
      <c r="BN104" s="138"/>
      <c r="BO104" s="138"/>
      <c r="BP104" s="138"/>
      <c r="BQ104" s="138"/>
      <c r="BR104" s="138"/>
      <c r="BS104" s="138"/>
      <c r="BT104" s="138"/>
      <c r="BU104" s="138"/>
      <c r="BV104" s="138"/>
      <c r="BW104" s="138"/>
      <c r="BX104" s="138"/>
      <c r="BY104" s="138"/>
      <c r="BZ104" s="138"/>
      <c r="CA104" s="138"/>
      <c r="CB104" s="138"/>
      <c r="CC104" s="138"/>
      <c r="CD104" s="138"/>
      <c r="CE104" s="138"/>
      <c r="CF104" s="138"/>
      <c r="CG104" s="138"/>
      <c r="CH104" s="138"/>
      <c r="CI104" s="138"/>
      <c r="CJ104" s="138"/>
      <c r="CK104" s="138"/>
      <c r="CL104" s="138"/>
      <c r="CM104" s="138"/>
    </row>
    <row r="105" spans="1:91" x14ac:dyDescent="0.15">
      <c r="A105" s="334"/>
      <c r="B105" s="334"/>
      <c r="C105" s="334"/>
      <c r="D105" s="334"/>
      <c r="E105" s="334"/>
      <c r="F105" s="334"/>
      <c r="G105" s="334"/>
      <c r="H105" s="334"/>
      <c r="I105" s="334"/>
      <c r="J105" s="334"/>
      <c r="K105" s="334"/>
      <c r="L105" s="334"/>
      <c r="M105" s="334"/>
      <c r="N105" s="334"/>
      <c r="O105" s="334"/>
      <c r="P105" s="334"/>
      <c r="Q105" s="334"/>
      <c r="R105" s="334"/>
      <c r="S105" s="334"/>
      <c r="T105" s="334"/>
      <c r="U105" s="334"/>
      <c r="V105" s="334"/>
      <c r="W105" s="334"/>
      <c r="X105" s="334"/>
      <c r="Y105" s="334"/>
      <c r="Z105" s="334"/>
      <c r="AA105" s="334"/>
      <c r="AB105" s="334"/>
      <c r="AC105" s="334"/>
      <c r="AD105" s="334"/>
      <c r="AE105" s="334"/>
      <c r="AF105" s="334"/>
      <c r="AG105" s="334"/>
      <c r="AH105" s="334"/>
      <c r="AI105" s="334"/>
      <c r="AJ105" s="334"/>
      <c r="AK105" s="334"/>
      <c r="AL105" s="334"/>
      <c r="AM105" s="334"/>
      <c r="AN105" s="334"/>
      <c r="AO105" s="334"/>
      <c r="AP105" s="334"/>
      <c r="AQ105" s="334"/>
      <c r="AR105" s="334"/>
      <c r="AS105" s="334"/>
      <c r="AT105" s="334"/>
      <c r="AU105" s="334"/>
      <c r="AV105" s="334"/>
      <c r="AW105" s="334"/>
      <c r="AX105" s="334"/>
      <c r="AY105" s="334"/>
      <c r="AZ105" s="334"/>
      <c r="BA105" s="334"/>
      <c r="BB105" s="334"/>
      <c r="BC105" s="334"/>
      <c r="BD105" s="334"/>
      <c r="BE105" s="334"/>
      <c r="BF105" s="334"/>
      <c r="BG105" s="334"/>
      <c r="BH105" s="334"/>
      <c r="BI105" s="334"/>
      <c r="BJ105" s="334"/>
      <c r="BK105" s="334"/>
      <c r="BL105" s="334"/>
      <c r="BM105" s="334"/>
      <c r="BN105" s="334"/>
      <c r="BO105" s="334"/>
      <c r="BP105" s="334"/>
      <c r="BQ105" s="334"/>
      <c r="BR105" s="138"/>
      <c r="BS105" s="138"/>
      <c r="BT105" s="138"/>
      <c r="BU105" s="138"/>
      <c r="BV105" s="138"/>
      <c r="BW105" s="138"/>
      <c r="BX105" s="138"/>
      <c r="BY105" s="138"/>
      <c r="BZ105" s="138"/>
      <c r="CA105" s="138"/>
      <c r="CB105" s="138"/>
      <c r="CC105" s="138"/>
      <c r="CD105" s="138"/>
      <c r="CE105" s="138"/>
      <c r="CF105" s="138"/>
      <c r="CG105" s="138"/>
      <c r="CH105" s="138"/>
      <c r="CI105" s="138"/>
      <c r="CJ105" s="138"/>
      <c r="CK105" s="138"/>
      <c r="CL105" s="138"/>
      <c r="CM105" s="138"/>
    </row>
    <row r="106" spans="1:91" x14ac:dyDescent="0.15">
      <c r="A106" s="334"/>
      <c r="B106" s="334"/>
      <c r="C106" s="334"/>
      <c r="D106" s="334"/>
      <c r="E106" s="334"/>
      <c r="F106" s="334"/>
      <c r="G106" s="334"/>
      <c r="H106" s="334"/>
      <c r="I106" s="334"/>
      <c r="J106" s="334"/>
      <c r="K106" s="334"/>
      <c r="L106" s="334"/>
      <c r="M106" s="334"/>
      <c r="N106" s="334"/>
      <c r="O106" s="334"/>
      <c r="P106" s="334"/>
      <c r="Q106" s="334"/>
      <c r="R106" s="334"/>
      <c r="S106" s="334"/>
      <c r="T106" s="334"/>
      <c r="U106" s="334"/>
      <c r="V106" s="334"/>
      <c r="W106" s="334"/>
      <c r="X106" s="334"/>
      <c r="Y106" s="334"/>
      <c r="Z106" s="334"/>
      <c r="AA106" s="334"/>
      <c r="AB106" s="334"/>
      <c r="AC106" s="334"/>
      <c r="AD106" s="334"/>
      <c r="AE106" s="334"/>
      <c r="AF106" s="334"/>
      <c r="AG106" s="334"/>
      <c r="AH106" s="334"/>
      <c r="AI106" s="334"/>
      <c r="AJ106" s="334"/>
      <c r="AK106" s="334"/>
      <c r="AL106" s="334"/>
      <c r="AM106" s="334"/>
      <c r="AN106" s="334"/>
      <c r="AO106" s="334"/>
      <c r="AP106" s="334"/>
      <c r="AQ106" s="334"/>
      <c r="AR106" s="334"/>
      <c r="AS106" s="334"/>
      <c r="AT106" s="334"/>
      <c r="AU106" s="334"/>
      <c r="AV106" s="334"/>
      <c r="AW106" s="334"/>
      <c r="AX106" s="334"/>
      <c r="AY106" s="334"/>
      <c r="AZ106" s="334"/>
      <c r="BA106" s="334"/>
      <c r="BB106" s="334"/>
      <c r="BC106" s="334"/>
      <c r="BD106" s="334"/>
      <c r="BE106" s="334"/>
      <c r="BF106" s="334"/>
      <c r="BG106" s="334"/>
      <c r="BH106" s="334"/>
      <c r="BI106" s="334"/>
      <c r="BJ106" s="334"/>
      <c r="BK106" s="334"/>
      <c r="BL106" s="334"/>
      <c r="BM106" s="334"/>
      <c r="BN106" s="334"/>
      <c r="BO106" s="334"/>
      <c r="BP106" s="334"/>
      <c r="BQ106" s="334"/>
      <c r="BR106" s="138"/>
      <c r="BS106" s="138"/>
      <c r="BT106" s="138"/>
      <c r="BU106" s="138"/>
      <c r="BV106" s="138"/>
      <c r="BW106" s="138"/>
      <c r="BX106" s="138"/>
      <c r="BY106" s="138"/>
      <c r="BZ106" s="138"/>
      <c r="CA106" s="138"/>
      <c r="CB106" s="138"/>
      <c r="CC106" s="138"/>
      <c r="CD106" s="138"/>
      <c r="CE106" s="138"/>
      <c r="CF106" s="138"/>
      <c r="CG106" s="138"/>
      <c r="CH106" s="138"/>
      <c r="CI106" s="138"/>
      <c r="CJ106" s="138"/>
      <c r="CK106" s="138"/>
      <c r="CL106" s="138"/>
      <c r="CM106" s="138"/>
    </row>
    <row r="107" spans="1:91" x14ac:dyDescent="0.15">
      <c r="A107" s="334"/>
      <c r="B107" s="334"/>
      <c r="C107" s="334"/>
      <c r="D107" s="334"/>
      <c r="E107" s="334"/>
      <c r="F107" s="334"/>
      <c r="G107" s="334"/>
      <c r="H107" s="334"/>
      <c r="I107" s="334"/>
      <c r="J107" s="334"/>
      <c r="K107" s="334"/>
      <c r="L107" s="334"/>
      <c r="M107" s="334"/>
      <c r="N107" s="334"/>
      <c r="O107" s="334"/>
      <c r="P107" s="334"/>
      <c r="Q107" s="334"/>
      <c r="R107" s="334"/>
      <c r="S107" s="334"/>
      <c r="T107" s="334"/>
      <c r="U107" s="334"/>
      <c r="V107" s="334"/>
      <c r="W107" s="334"/>
      <c r="X107" s="334"/>
      <c r="Y107" s="334"/>
      <c r="Z107" s="334"/>
      <c r="AA107" s="334"/>
      <c r="AB107" s="334"/>
      <c r="AC107" s="334"/>
      <c r="AD107" s="334"/>
      <c r="AE107" s="334"/>
      <c r="AF107" s="334"/>
      <c r="AG107" s="334"/>
      <c r="AH107" s="334"/>
      <c r="AI107" s="334"/>
      <c r="AJ107" s="334"/>
      <c r="AK107" s="334"/>
      <c r="AL107" s="334"/>
      <c r="AM107" s="334"/>
      <c r="AN107" s="334"/>
      <c r="AO107" s="334"/>
      <c r="AP107" s="334"/>
      <c r="AQ107" s="334"/>
      <c r="AR107" s="334"/>
      <c r="AS107" s="334"/>
      <c r="AT107" s="334"/>
      <c r="AU107" s="334"/>
      <c r="AV107" s="334"/>
      <c r="AW107" s="334"/>
      <c r="AX107" s="334"/>
      <c r="AY107" s="334"/>
      <c r="AZ107" s="334"/>
      <c r="BA107" s="334"/>
      <c r="BB107" s="334"/>
      <c r="BC107" s="334"/>
      <c r="BD107" s="334"/>
      <c r="BE107" s="334"/>
      <c r="BF107" s="334"/>
      <c r="BG107" s="334"/>
      <c r="BH107" s="334"/>
      <c r="BI107" s="334"/>
      <c r="BJ107" s="334"/>
      <c r="BK107" s="334"/>
      <c r="BL107" s="334"/>
      <c r="BM107" s="334"/>
      <c r="BN107" s="334"/>
      <c r="BO107" s="334"/>
      <c r="BP107" s="334"/>
      <c r="BQ107" s="334"/>
      <c r="BR107" s="138"/>
      <c r="BS107" s="138"/>
      <c r="BT107" s="138"/>
      <c r="BU107" s="138"/>
      <c r="BV107" s="138"/>
      <c r="BW107" s="138"/>
      <c r="BX107" s="138"/>
      <c r="BY107" s="138"/>
      <c r="BZ107" s="138"/>
      <c r="CA107" s="138"/>
      <c r="CB107" s="138"/>
      <c r="CC107" s="138"/>
      <c r="CD107" s="138"/>
      <c r="CE107" s="138"/>
      <c r="CF107" s="138"/>
      <c r="CG107" s="138"/>
      <c r="CH107" s="138"/>
      <c r="CI107" s="138"/>
      <c r="CJ107" s="138"/>
      <c r="CK107" s="138"/>
      <c r="CL107" s="138"/>
      <c r="CM107" s="138"/>
    </row>
    <row r="108" spans="1:91" x14ac:dyDescent="0.15">
      <c r="A108" s="334"/>
      <c r="B108" s="334"/>
      <c r="C108" s="334"/>
      <c r="D108" s="334"/>
      <c r="E108" s="334"/>
      <c r="F108" s="334"/>
      <c r="G108" s="334"/>
      <c r="H108" s="334"/>
      <c r="I108" s="334"/>
      <c r="J108" s="334"/>
      <c r="K108" s="334"/>
      <c r="L108" s="334"/>
      <c r="M108" s="334"/>
      <c r="N108" s="334"/>
      <c r="O108" s="334"/>
      <c r="P108" s="334"/>
      <c r="Q108" s="334"/>
      <c r="R108" s="334"/>
      <c r="S108" s="334"/>
      <c r="T108" s="334"/>
      <c r="U108" s="334"/>
      <c r="V108" s="334"/>
      <c r="W108" s="334"/>
      <c r="X108" s="334"/>
      <c r="Y108" s="334"/>
      <c r="Z108" s="334"/>
      <c r="AA108" s="334"/>
      <c r="AB108" s="334"/>
      <c r="AC108" s="334"/>
      <c r="AD108" s="334"/>
      <c r="AE108" s="334"/>
      <c r="AF108" s="334"/>
      <c r="AG108" s="334"/>
      <c r="AH108" s="334"/>
      <c r="AI108" s="334"/>
      <c r="AJ108" s="334"/>
      <c r="AK108" s="334"/>
      <c r="AL108" s="334"/>
      <c r="AM108" s="334"/>
      <c r="AN108" s="334"/>
      <c r="AO108" s="334"/>
      <c r="AP108" s="334"/>
      <c r="AQ108" s="334"/>
      <c r="AR108" s="334"/>
      <c r="AS108" s="334"/>
      <c r="AT108" s="334"/>
      <c r="AU108" s="334"/>
      <c r="AV108" s="334"/>
      <c r="AW108" s="334"/>
      <c r="AX108" s="334"/>
      <c r="AY108" s="334"/>
      <c r="AZ108" s="334"/>
      <c r="BA108" s="334"/>
      <c r="BB108" s="334"/>
      <c r="BC108" s="334"/>
      <c r="BD108" s="334"/>
      <c r="BE108" s="334"/>
      <c r="BF108" s="334"/>
      <c r="BG108" s="334"/>
      <c r="BH108" s="334"/>
      <c r="BI108" s="334"/>
      <c r="BJ108" s="334"/>
      <c r="BK108" s="334"/>
      <c r="BL108" s="334"/>
      <c r="BM108" s="334"/>
      <c r="BN108" s="334"/>
      <c r="BO108" s="334"/>
      <c r="BP108" s="334"/>
      <c r="BQ108" s="334"/>
      <c r="BR108" s="138"/>
      <c r="BS108" s="138"/>
      <c r="BT108" s="138"/>
      <c r="BU108" s="138"/>
      <c r="BV108" s="138"/>
      <c r="BW108" s="138"/>
      <c r="BX108" s="138"/>
      <c r="BY108" s="138"/>
      <c r="BZ108" s="138"/>
      <c r="CA108" s="138"/>
      <c r="CB108" s="138"/>
      <c r="CC108" s="138"/>
      <c r="CD108" s="138"/>
      <c r="CE108" s="138"/>
      <c r="CF108" s="138"/>
      <c r="CG108" s="138"/>
      <c r="CH108" s="138"/>
      <c r="CI108" s="138"/>
      <c r="CJ108" s="138"/>
      <c r="CK108" s="138"/>
      <c r="CL108" s="138"/>
      <c r="CM108" s="138"/>
    </row>
    <row r="109" spans="1:91" x14ac:dyDescent="0.15">
      <c r="A109" s="334"/>
      <c r="B109" s="334"/>
      <c r="C109" s="334"/>
      <c r="D109" s="334"/>
      <c r="E109" s="334"/>
      <c r="F109" s="334"/>
      <c r="G109" s="334"/>
      <c r="H109" s="334"/>
      <c r="I109" s="334"/>
      <c r="J109" s="334"/>
      <c r="K109" s="334"/>
      <c r="L109" s="334"/>
      <c r="M109" s="334"/>
      <c r="N109" s="334"/>
      <c r="O109" s="334"/>
      <c r="P109" s="334"/>
      <c r="Q109" s="334"/>
      <c r="R109" s="334"/>
      <c r="S109" s="334"/>
      <c r="T109" s="334"/>
      <c r="U109" s="334"/>
      <c r="V109" s="334"/>
      <c r="W109" s="334"/>
      <c r="X109" s="334"/>
      <c r="Y109" s="334"/>
      <c r="Z109" s="334"/>
      <c r="AA109" s="334"/>
      <c r="AB109" s="334"/>
      <c r="AC109" s="334"/>
      <c r="AD109" s="334"/>
      <c r="AE109" s="334"/>
      <c r="AF109" s="334"/>
      <c r="AG109" s="334"/>
      <c r="AH109" s="334"/>
      <c r="AI109" s="334"/>
      <c r="AJ109" s="334"/>
      <c r="AK109" s="334"/>
      <c r="AL109" s="334"/>
      <c r="AM109" s="334"/>
      <c r="AN109" s="334"/>
      <c r="AO109" s="334"/>
      <c r="AP109" s="334"/>
      <c r="AQ109" s="334"/>
      <c r="AR109" s="334"/>
      <c r="AS109" s="334"/>
      <c r="AT109" s="334"/>
      <c r="AU109" s="334"/>
      <c r="AV109" s="334"/>
      <c r="AW109" s="334"/>
      <c r="AX109" s="334"/>
      <c r="AY109" s="334"/>
      <c r="AZ109" s="334"/>
      <c r="BA109" s="334"/>
      <c r="BB109" s="334"/>
      <c r="BC109" s="334"/>
      <c r="BD109" s="334"/>
      <c r="BE109" s="334"/>
      <c r="BF109" s="334"/>
      <c r="BG109" s="334"/>
      <c r="BH109" s="334"/>
      <c r="BI109" s="334"/>
      <c r="BJ109" s="334"/>
      <c r="BK109" s="334"/>
      <c r="BL109" s="334"/>
      <c r="BM109" s="334"/>
      <c r="BN109" s="334"/>
      <c r="BO109" s="334"/>
      <c r="BP109" s="334"/>
      <c r="BQ109" s="334"/>
      <c r="BR109" s="138"/>
      <c r="BS109" s="138"/>
      <c r="BT109" s="138"/>
      <c r="BU109" s="138"/>
      <c r="BV109" s="138"/>
      <c r="BW109" s="138"/>
      <c r="BX109" s="138"/>
      <c r="BY109" s="138"/>
      <c r="BZ109" s="138"/>
      <c r="CA109" s="138"/>
      <c r="CB109" s="138"/>
      <c r="CC109" s="138"/>
      <c r="CD109" s="138"/>
      <c r="CE109" s="138"/>
      <c r="CF109" s="138"/>
      <c r="CG109" s="138"/>
      <c r="CH109" s="138"/>
      <c r="CI109" s="138"/>
      <c r="CJ109" s="138"/>
      <c r="CK109" s="138"/>
      <c r="CL109" s="138"/>
      <c r="CM109" s="138"/>
    </row>
    <row r="110" spans="1:91" x14ac:dyDescent="0.15">
      <c r="A110" s="334"/>
      <c r="B110" s="334"/>
      <c r="C110" s="334"/>
      <c r="D110" s="334"/>
      <c r="E110" s="334"/>
      <c r="F110" s="334"/>
      <c r="G110" s="334"/>
      <c r="H110" s="334"/>
      <c r="I110" s="334"/>
      <c r="J110" s="334"/>
      <c r="K110" s="334"/>
      <c r="L110" s="334"/>
      <c r="M110" s="334"/>
      <c r="N110" s="334"/>
      <c r="O110" s="334"/>
      <c r="P110" s="334"/>
      <c r="Q110" s="334"/>
      <c r="R110" s="334"/>
      <c r="S110" s="334"/>
      <c r="T110" s="334"/>
      <c r="U110" s="334"/>
      <c r="V110" s="334"/>
      <c r="W110" s="334"/>
      <c r="X110" s="334"/>
      <c r="Y110" s="334"/>
      <c r="Z110" s="334"/>
      <c r="AA110" s="334"/>
      <c r="AB110" s="334"/>
      <c r="AC110" s="334"/>
      <c r="AD110" s="334"/>
      <c r="AE110" s="334"/>
      <c r="AF110" s="334"/>
      <c r="AG110" s="334"/>
      <c r="AH110" s="334"/>
      <c r="AI110" s="334"/>
      <c r="AJ110" s="334"/>
      <c r="AK110" s="334"/>
      <c r="AL110" s="334"/>
      <c r="AM110" s="334"/>
      <c r="AN110" s="334"/>
      <c r="AO110" s="334"/>
      <c r="AP110" s="334"/>
      <c r="AQ110" s="334"/>
      <c r="AR110" s="334"/>
      <c r="AS110" s="334"/>
      <c r="AT110" s="334"/>
      <c r="AU110" s="334"/>
      <c r="AV110" s="334"/>
      <c r="AW110" s="334"/>
      <c r="AX110" s="334"/>
      <c r="AY110" s="334"/>
      <c r="AZ110" s="334"/>
      <c r="BA110" s="334"/>
      <c r="BB110" s="334"/>
      <c r="BC110" s="334"/>
      <c r="BD110" s="334"/>
      <c r="BE110" s="334"/>
      <c r="BF110" s="334"/>
      <c r="BG110" s="334"/>
      <c r="BH110" s="334"/>
      <c r="BI110" s="334"/>
      <c r="BJ110" s="334"/>
      <c r="BK110" s="334"/>
      <c r="BL110" s="334"/>
      <c r="BM110" s="334"/>
      <c r="BN110" s="334"/>
      <c r="BO110" s="334"/>
      <c r="BP110" s="334"/>
      <c r="BQ110" s="334"/>
      <c r="BR110" s="138"/>
      <c r="BS110" s="138"/>
      <c r="BT110" s="138"/>
      <c r="BU110" s="138"/>
      <c r="BV110" s="138"/>
      <c r="BW110" s="138"/>
      <c r="BX110" s="138"/>
      <c r="BY110" s="138"/>
      <c r="BZ110" s="138"/>
      <c r="CA110" s="138"/>
      <c r="CB110" s="138"/>
      <c r="CC110" s="138"/>
      <c r="CD110" s="138"/>
      <c r="CE110" s="138"/>
      <c r="CF110" s="138"/>
      <c r="CG110" s="138"/>
      <c r="CH110" s="138"/>
      <c r="CI110" s="138"/>
      <c r="CJ110" s="138"/>
      <c r="CK110" s="138"/>
      <c r="CL110" s="138"/>
      <c r="CM110" s="138"/>
    </row>
    <row r="111" spans="1:91" x14ac:dyDescent="0.15">
      <c r="A111" s="334"/>
      <c r="B111" s="334"/>
      <c r="C111" s="334"/>
      <c r="D111" s="334"/>
      <c r="E111" s="334"/>
      <c r="F111" s="334"/>
      <c r="G111" s="334"/>
      <c r="H111" s="334"/>
      <c r="I111" s="334"/>
      <c r="J111" s="334"/>
      <c r="K111" s="334"/>
      <c r="L111" s="334"/>
      <c r="M111" s="334"/>
      <c r="N111" s="334"/>
      <c r="O111" s="334"/>
      <c r="P111" s="334"/>
      <c r="Q111" s="334"/>
      <c r="R111" s="334"/>
      <c r="S111" s="334"/>
      <c r="T111" s="334"/>
      <c r="U111" s="334"/>
      <c r="V111" s="334"/>
      <c r="W111" s="334"/>
      <c r="X111" s="334"/>
      <c r="Y111" s="334"/>
      <c r="Z111" s="334"/>
      <c r="AA111" s="334"/>
      <c r="AB111" s="334"/>
      <c r="AC111" s="334"/>
      <c r="AD111" s="334"/>
      <c r="AE111" s="334"/>
      <c r="AF111" s="334"/>
      <c r="AG111" s="334"/>
      <c r="AH111" s="334"/>
      <c r="AI111" s="334"/>
      <c r="AJ111" s="334"/>
      <c r="AK111" s="334"/>
      <c r="AL111" s="334"/>
      <c r="AM111" s="334"/>
      <c r="AN111" s="334"/>
      <c r="AO111" s="334"/>
      <c r="AP111" s="334"/>
      <c r="AQ111" s="334"/>
      <c r="AR111" s="334"/>
      <c r="AS111" s="334"/>
      <c r="AT111" s="334"/>
      <c r="AU111" s="334"/>
      <c r="AV111" s="334"/>
      <c r="AW111" s="334"/>
      <c r="AX111" s="334"/>
      <c r="AY111" s="334"/>
      <c r="AZ111" s="334"/>
      <c r="BA111" s="334"/>
      <c r="BB111" s="334"/>
      <c r="BC111" s="334"/>
      <c r="BD111" s="334"/>
      <c r="BE111" s="334"/>
      <c r="BF111" s="334"/>
      <c r="BG111" s="334"/>
      <c r="BH111" s="334"/>
      <c r="BI111" s="334"/>
      <c r="BJ111" s="334"/>
      <c r="BK111" s="334"/>
      <c r="BL111" s="334"/>
      <c r="BM111" s="334"/>
      <c r="BN111" s="334"/>
      <c r="BO111" s="334"/>
      <c r="BP111" s="334"/>
      <c r="BQ111" s="334"/>
      <c r="BR111" s="138"/>
      <c r="BS111" s="138"/>
      <c r="BT111" s="138"/>
      <c r="BU111" s="138"/>
      <c r="BV111" s="138"/>
      <c r="BW111" s="138"/>
      <c r="BX111" s="138"/>
      <c r="BY111" s="138"/>
      <c r="BZ111" s="138"/>
      <c r="CA111" s="138"/>
      <c r="CB111" s="138"/>
      <c r="CC111" s="138"/>
      <c r="CD111" s="138"/>
      <c r="CE111" s="138"/>
      <c r="CF111" s="138"/>
      <c r="CG111" s="138"/>
      <c r="CH111" s="138"/>
      <c r="CI111" s="138"/>
      <c r="CJ111" s="138"/>
      <c r="CK111" s="138"/>
      <c r="CL111" s="138"/>
      <c r="CM111" s="138"/>
    </row>
    <row r="112" spans="1:91" x14ac:dyDescent="0.15">
      <c r="A112" s="334"/>
      <c r="B112" s="334"/>
      <c r="C112" s="334"/>
      <c r="D112" s="334"/>
      <c r="E112" s="334"/>
      <c r="F112" s="334"/>
      <c r="G112" s="334"/>
      <c r="H112" s="334"/>
      <c r="I112" s="334"/>
      <c r="J112" s="334"/>
      <c r="K112" s="334"/>
      <c r="L112" s="334"/>
      <c r="M112" s="334"/>
      <c r="N112" s="334"/>
      <c r="O112" s="334"/>
      <c r="P112" s="334"/>
      <c r="Q112" s="334"/>
      <c r="R112" s="334"/>
      <c r="S112" s="334"/>
      <c r="T112" s="334"/>
      <c r="U112" s="334"/>
      <c r="V112" s="334"/>
      <c r="W112" s="334"/>
      <c r="X112" s="334"/>
      <c r="Y112" s="334"/>
      <c r="Z112" s="334"/>
      <c r="AA112" s="334"/>
      <c r="AB112" s="334"/>
      <c r="AC112" s="334"/>
      <c r="AD112" s="334"/>
      <c r="AE112" s="334"/>
      <c r="AF112" s="334"/>
      <c r="AG112" s="334"/>
      <c r="AH112" s="334"/>
      <c r="AI112" s="334"/>
      <c r="AJ112" s="334"/>
      <c r="AK112" s="334"/>
      <c r="AL112" s="334"/>
      <c r="AM112" s="334"/>
      <c r="AN112" s="334"/>
      <c r="AO112" s="334"/>
      <c r="AP112" s="334"/>
      <c r="AQ112" s="334"/>
      <c r="AR112" s="334"/>
      <c r="AS112" s="334"/>
      <c r="AT112" s="334"/>
      <c r="AU112" s="334"/>
      <c r="AV112" s="334"/>
      <c r="AW112" s="334"/>
      <c r="AX112" s="334"/>
      <c r="AY112" s="334"/>
      <c r="AZ112" s="334"/>
      <c r="BA112" s="334"/>
      <c r="BB112" s="334"/>
      <c r="BC112" s="334"/>
      <c r="BD112" s="334"/>
      <c r="BE112" s="334"/>
      <c r="BF112" s="334"/>
      <c r="BG112" s="334"/>
      <c r="BH112" s="334"/>
      <c r="BI112" s="334"/>
      <c r="BJ112" s="334"/>
      <c r="BK112" s="334"/>
      <c r="BL112" s="334"/>
      <c r="BM112" s="334"/>
      <c r="BN112" s="334"/>
      <c r="BO112" s="334"/>
      <c r="BP112" s="334"/>
      <c r="BQ112" s="334"/>
      <c r="BR112" s="138"/>
      <c r="BS112" s="138"/>
      <c r="BT112" s="138"/>
      <c r="BU112" s="138"/>
      <c r="BV112" s="138"/>
      <c r="BW112" s="138"/>
      <c r="BX112" s="138"/>
      <c r="BY112" s="138"/>
      <c r="BZ112" s="138"/>
      <c r="CA112" s="138"/>
      <c r="CB112" s="138"/>
      <c r="CC112" s="138"/>
      <c r="CD112" s="138"/>
      <c r="CE112" s="138"/>
      <c r="CF112" s="138"/>
      <c r="CG112" s="138"/>
      <c r="CH112" s="138"/>
      <c r="CI112" s="138"/>
      <c r="CJ112" s="138"/>
      <c r="CK112" s="138"/>
      <c r="CL112" s="138"/>
      <c r="CM112" s="138"/>
    </row>
    <row r="113" spans="1:91" x14ac:dyDescent="0.15">
      <c r="A113" s="334"/>
      <c r="B113" s="334"/>
      <c r="C113" s="334"/>
      <c r="D113" s="334"/>
      <c r="E113" s="334"/>
      <c r="F113" s="334"/>
      <c r="G113" s="334"/>
      <c r="H113" s="334"/>
      <c r="I113" s="334"/>
      <c r="J113" s="334"/>
      <c r="K113" s="334"/>
      <c r="L113" s="334"/>
      <c r="M113" s="334"/>
      <c r="N113" s="334"/>
      <c r="O113" s="334"/>
      <c r="P113" s="334"/>
      <c r="Q113" s="334"/>
      <c r="R113" s="334"/>
      <c r="S113" s="334"/>
      <c r="T113" s="334"/>
      <c r="U113" s="334"/>
      <c r="V113" s="334"/>
      <c r="W113" s="334"/>
      <c r="X113" s="334"/>
      <c r="Y113" s="334"/>
      <c r="Z113" s="334"/>
      <c r="AA113" s="334"/>
      <c r="AB113" s="334"/>
      <c r="AC113" s="334"/>
      <c r="AD113" s="334"/>
      <c r="AE113" s="334"/>
      <c r="AF113" s="334"/>
      <c r="AG113" s="334"/>
      <c r="AH113" s="334"/>
      <c r="AI113" s="334"/>
      <c r="AJ113" s="334"/>
      <c r="AK113" s="334"/>
      <c r="AL113" s="334"/>
      <c r="AM113" s="334"/>
      <c r="AN113" s="334"/>
      <c r="AO113" s="334"/>
      <c r="AP113" s="334"/>
      <c r="AQ113" s="334"/>
      <c r="AR113" s="334"/>
      <c r="AS113" s="334"/>
      <c r="AT113" s="334"/>
      <c r="AU113" s="334"/>
      <c r="AV113" s="334"/>
      <c r="AW113" s="334"/>
      <c r="AX113" s="334"/>
      <c r="AY113" s="334"/>
      <c r="AZ113" s="334"/>
      <c r="BA113" s="334"/>
      <c r="BB113" s="334"/>
      <c r="BC113" s="334"/>
      <c r="BD113" s="334"/>
      <c r="BE113" s="334"/>
      <c r="BF113" s="334"/>
      <c r="BG113" s="334"/>
      <c r="BH113" s="334"/>
      <c r="BI113" s="334"/>
      <c r="BJ113" s="334"/>
      <c r="BK113" s="334"/>
      <c r="BL113" s="334"/>
      <c r="BM113" s="334"/>
      <c r="BN113" s="334"/>
      <c r="BO113" s="334"/>
      <c r="BP113" s="334"/>
      <c r="BQ113" s="334"/>
      <c r="BR113" s="138"/>
      <c r="BS113" s="138"/>
      <c r="BT113" s="138"/>
      <c r="BU113" s="138"/>
      <c r="BV113" s="138"/>
      <c r="BW113" s="138"/>
      <c r="BX113" s="138"/>
      <c r="BY113" s="138"/>
      <c r="BZ113" s="138"/>
      <c r="CA113" s="138"/>
      <c r="CB113" s="138"/>
      <c r="CC113" s="138"/>
      <c r="CD113" s="138"/>
      <c r="CE113" s="138"/>
      <c r="CF113" s="138"/>
      <c r="CG113" s="138"/>
      <c r="CH113" s="138"/>
      <c r="CI113" s="138"/>
      <c r="CJ113" s="138"/>
      <c r="CK113" s="138"/>
      <c r="CL113" s="138"/>
      <c r="CM113" s="138"/>
    </row>
    <row r="114" spans="1:91" x14ac:dyDescent="0.15">
      <c r="A114" s="334"/>
      <c r="B114" s="334"/>
      <c r="C114" s="334"/>
      <c r="D114" s="334"/>
      <c r="E114" s="334"/>
      <c r="F114" s="334"/>
      <c r="G114" s="334"/>
      <c r="H114" s="334"/>
      <c r="I114" s="334"/>
      <c r="J114" s="334"/>
      <c r="K114" s="334"/>
      <c r="L114" s="334"/>
      <c r="M114" s="334"/>
      <c r="N114" s="334"/>
      <c r="O114" s="334"/>
      <c r="P114" s="334"/>
      <c r="Q114" s="334"/>
      <c r="R114" s="334"/>
      <c r="S114" s="334"/>
      <c r="T114" s="334"/>
      <c r="U114" s="334"/>
      <c r="V114" s="334"/>
      <c r="W114" s="334"/>
      <c r="X114" s="334"/>
      <c r="Y114" s="334"/>
      <c r="Z114" s="334"/>
      <c r="AA114" s="334"/>
      <c r="AB114" s="334"/>
      <c r="AC114" s="334"/>
      <c r="AD114" s="334"/>
      <c r="AE114" s="334"/>
      <c r="AF114" s="334"/>
      <c r="AG114" s="334"/>
      <c r="AH114" s="334"/>
      <c r="AI114" s="334"/>
      <c r="AJ114" s="334"/>
      <c r="AK114" s="334"/>
      <c r="AL114" s="334"/>
      <c r="AM114" s="334"/>
      <c r="AN114" s="334"/>
      <c r="AO114" s="334"/>
      <c r="AP114" s="334"/>
      <c r="AQ114" s="334"/>
      <c r="AR114" s="334"/>
      <c r="AS114" s="334"/>
      <c r="AT114" s="334"/>
      <c r="AU114" s="334"/>
      <c r="AV114" s="334"/>
      <c r="AW114" s="334"/>
      <c r="AX114" s="334"/>
      <c r="AY114" s="334"/>
      <c r="AZ114" s="334"/>
      <c r="BA114" s="334"/>
      <c r="BB114" s="334"/>
      <c r="BC114" s="334"/>
      <c r="BD114" s="334"/>
      <c r="BE114" s="334"/>
      <c r="BF114" s="334"/>
      <c r="BG114" s="334"/>
      <c r="BH114" s="334"/>
      <c r="BI114" s="334"/>
      <c r="BJ114" s="334"/>
      <c r="BK114" s="334"/>
      <c r="BL114" s="334"/>
      <c r="BM114" s="334"/>
      <c r="BN114" s="334"/>
      <c r="BO114" s="334"/>
      <c r="BP114" s="334"/>
      <c r="BQ114" s="334"/>
      <c r="BR114" s="138"/>
      <c r="BS114" s="138"/>
      <c r="BT114" s="138"/>
      <c r="BU114" s="138"/>
      <c r="BV114" s="138"/>
      <c r="BW114" s="138"/>
      <c r="BX114" s="138"/>
      <c r="BY114" s="138"/>
      <c r="BZ114" s="138"/>
      <c r="CA114" s="138"/>
      <c r="CB114" s="138"/>
      <c r="CC114" s="138"/>
      <c r="CD114" s="138"/>
      <c r="CE114" s="138"/>
      <c r="CF114" s="138"/>
      <c r="CG114" s="138"/>
      <c r="CH114" s="138"/>
      <c r="CI114" s="138"/>
      <c r="CJ114" s="138"/>
      <c r="CK114" s="138"/>
      <c r="CL114" s="138"/>
      <c r="CM114" s="138"/>
    </row>
    <row r="115" spans="1:91" x14ac:dyDescent="0.15">
      <c r="A115" s="138"/>
      <c r="B115" s="140"/>
      <c r="C115" s="138"/>
      <c r="D115" s="138"/>
      <c r="E115" s="138"/>
      <c r="F115" s="138"/>
      <c r="G115" s="138"/>
      <c r="H115" s="138"/>
      <c r="I115" s="138"/>
      <c r="J115" s="138"/>
      <c r="K115" s="138"/>
      <c r="L115" s="138"/>
      <c r="M115" s="138"/>
      <c r="N115" s="138"/>
      <c r="O115" s="138"/>
      <c r="P115" s="138"/>
      <c r="Q115" s="138"/>
      <c r="R115" s="138"/>
      <c r="S115" s="138"/>
      <c r="T115" s="138"/>
      <c r="U115" s="138"/>
      <c r="V115" s="138"/>
      <c r="W115" s="138"/>
      <c r="X115" s="138"/>
      <c r="Y115" s="138"/>
      <c r="Z115" s="138"/>
      <c r="AA115" s="138"/>
      <c r="AB115" s="138"/>
      <c r="AC115" s="138"/>
      <c r="AD115" s="138"/>
      <c r="AE115" s="138"/>
      <c r="AF115" s="138"/>
      <c r="AG115" s="138"/>
      <c r="AH115" s="138"/>
      <c r="AI115" s="138"/>
      <c r="AJ115" s="138"/>
      <c r="AK115" s="138"/>
      <c r="AL115" s="138"/>
      <c r="AM115" s="138"/>
      <c r="AN115" s="138"/>
      <c r="AO115" s="138"/>
      <c r="AP115" s="138"/>
      <c r="AQ115" s="138"/>
      <c r="AR115" s="138"/>
      <c r="AS115" s="138"/>
      <c r="AT115" s="138"/>
      <c r="AU115" s="138"/>
      <c r="AV115" s="138"/>
      <c r="AW115" s="138"/>
      <c r="AX115" s="138"/>
      <c r="AY115" s="138"/>
      <c r="AZ115" s="138"/>
      <c r="BA115" s="138"/>
      <c r="BB115" s="138"/>
      <c r="BC115" s="138"/>
      <c r="BD115" s="138"/>
      <c r="BE115" s="138"/>
      <c r="BF115" s="138"/>
      <c r="BG115" s="138"/>
      <c r="BH115" s="138"/>
      <c r="BI115" s="138"/>
      <c r="BJ115" s="138"/>
      <c r="BK115" s="138"/>
      <c r="BL115" s="138"/>
      <c r="BM115" s="138"/>
      <c r="BN115" s="138"/>
      <c r="BO115" s="138"/>
      <c r="BP115" s="138"/>
      <c r="BQ115" s="138"/>
      <c r="BR115" s="138"/>
      <c r="BS115" s="138"/>
      <c r="BT115" s="138"/>
      <c r="BU115" s="138"/>
      <c r="BV115" s="138"/>
      <c r="BW115" s="138"/>
      <c r="BX115" s="138"/>
      <c r="BY115" s="138"/>
      <c r="BZ115" s="138"/>
      <c r="CA115" s="138"/>
      <c r="CB115" s="138"/>
      <c r="CC115" s="138"/>
      <c r="CD115" s="138"/>
      <c r="CE115" s="138"/>
      <c r="CF115" s="138"/>
      <c r="CG115" s="138"/>
      <c r="CH115" s="138"/>
      <c r="CI115" s="138"/>
      <c r="CJ115" s="138"/>
      <c r="CK115" s="138"/>
      <c r="CL115" s="138"/>
      <c r="CM115" s="138"/>
    </row>
    <row r="116" spans="1:91" x14ac:dyDescent="0.15">
      <c r="A116" s="138"/>
      <c r="B116" s="140"/>
      <c r="C116" s="138"/>
      <c r="D116" s="138"/>
      <c r="E116" s="138"/>
      <c r="F116" s="138"/>
      <c r="G116" s="138"/>
      <c r="H116" s="138"/>
      <c r="I116" s="138"/>
      <c r="J116" s="138"/>
      <c r="K116" s="138"/>
      <c r="L116" s="138"/>
      <c r="M116" s="138"/>
      <c r="N116" s="138"/>
      <c r="O116" s="138"/>
      <c r="P116" s="138"/>
      <c r="Q116" s="138"/>
      <c r="R116" s="138"/>
      <c r="S116" s="138"/>
      <c r="T116" s="138"/>
      <c r="U116" s="138"/>
      <c r="V116" s="138"/>
      <c r="W116" s="138"/>
      <c r="X116" s="138"/>
      <c r="Y116" s="138"/>
      <c r="Z116" s="138"/>
      <c r="AA116" s="138"/>
      <c r="AB116" s="138"/>
      <c r="AC116" s="138"/>
      <c r="AD116" s="138"/>
      <c r="AE116" s="138"/>
      <c r="AF116" s="138"/>
      <c r="AG116" s="138"/>
      <c r="AH116" s="138"/>
      <c r="AI116" s="138"/>
      <c r="AJ116" s="138"/>
      <c r="AK116" s="138"/>
      <c r="AL116" s="138"/>
      <c r="AM116" s="138"/>
      <c r="AN116" s="138"/>
      <c r="AO116" s="138"/>
      <c r="AP116" s="138"/>
      <c r="AQ116" s="138"/>
      <c r="AR116" s="138"/>
      <c r="AS116" s="138"/>
      <c r="AT116" s="138"/>
      <c r="AU116" s="138"/>
      <c r="AV116" s="138"/>
      <c r="AW116" s="138"/>
      <c r="AX116" s="138"/>
      <c r="AY116" s="138"/>
      <c r="AZ116" s="138"/>
      <c r="BA116" s="138"/>
      <c r="BB116" s="138"/>
      <c r="BC116" s="138"/>
      <c r="BD116" s="138"/>
      <c r="BE116" s="138"/>
      <c r="BF116" s="138"/>
      <c r="BG116" s="138"/>
      <c r="BH116" s="138"/>
      <c r="BI116" s="138"/>
      <c r="BJ116" s="138"/>
      <c r="BK116" s="138"/>
      <c r="BL116" s="138"/>
      <c r="BM116" s="138"/>
      <c r="BN116" s="138"/>
      <c r="BO116" s="138"/>
      <c r="BP116" s="138"/>
      <c r="BQ116" s="138"/>
      <c r="BR116" s="138"/>
      <c r="BS116" s="138"/>
      <c r="BT116" s="138"/>
      <c r="BU116" s="138"/>
      <c r="BV116" s="138"/>
      <c r="BW116" s="138"/>
      <c r="BX116" s="138"/>
      <c r="BY116" s="138"/>
      <c r="BZ116" s="138"/>
      <c r="CA116" s="138"/>
      <c r="CB116" s="138"/>
      <c r="CC116" s="138"/>
      <c r="CD116" s="138"/>
      <c r="CE116" s="138"/>
      <c r="CF116" s="138"/>
      <c r="CG116" s="138"/>
      <c r="CH116" s="138"/>
      <c r="CI116" s="138"/>
      <c r="CJ116" s="138"/>
      <c r="CK116" s="138"/>
      <c r="CL116" s="138"/>
      <c r="CM116" s="138"/>
    </row>
    <row r="117" spans="1:91" x14ac:dyDescent="0.15">
      <c r="A117" s="138"/>
      <c r="B117" s="140"/>
      <c r="C117" s="138"/>
      <c r="D117" s="138"/>
      <c r="E117" s="138"/>
      <c r="F117" s="138"/>
      <c r="G117" s="138"/>
      <c r="H117" s="138"/>
      <c r="I117" s="138"/>
      <c r="J117" s="138"/>
      <c r="K117" s="138"/>
      <c r="L117" s="138"/>
      <c r="M117" s="138"/>
      <c r="N117" s="138"/>
      <c r="O117" s="138"/>
      <c r="P117" s="138"/>
      <c r="Q117" s="138"/>
      <c r="R117" s="138"/>
      <c r="S117" s="138"/>
      <c r="T117" s="138"/>
      <c r="U117" s="138"/>
      <c r="V117" s="138"/>
      <c r="W117" s="138"/>
      <c r="X117" s="138"/>
      <c r="Y117" s="138"/>
      <c r="Z117" s="138"/>
      <c r="AA117" s="138"/>
      <c r="AB117" s="138"/>
      <c r="AC117" s="138"/>
      <c r="AD117" s="138"/>
      <c r="AE117" s="138"/>
      <c r="AF117" s="138"/>
      <c r="AG117" s="138"/>
      <c r="AH117" s="138"/>
      <c r="AI117" s="138"/>
      <c r="AJ117" s="138"/>
      <c r="AK117" s="138"/>
      <c r="AL117" s="138"/>
      <c r="AM117" s="138"/>
      <c r="AN117" s="138"/>
      <c r="AO117" s="138"/>
      <c r="AP117" s="138"/>
      <c r="AQ117" s="138"/>
      <c r="AR117" s="138"/>
      <c r="AS117" s="138"/>
      <c r="AT117" s="138"/>
      <c r="AU117" s="138"/>
      <c r="AV117" s="138"/>
      <c r="AW117" s="138"/>
      <c r="AX117" s="138"/>
      <c r="AY117" s="138"/>
      <c r="AZ117" s="138"/>
      <c r="BA117" s="138"/>
      <c r="BB117" s="138"/>
      <c r="BC117" s="138"/>
      <c r="BD117" s="138"/>
      <c r="BE117" s="138"/>
      <c r="BF117" s="138"/>
      <c r="BG117" s="138"/>
      <c r="BH117" s="138"/>
      <c r="BI117" s="138"/>
      <c r="BJ117" s="138"/>
      <c r="BK117" s="138"/>
      <c r="BL117" s="138"/>
      <c r="BM117" s="138"/>
      <c r="BN117" s="138"/>
      <c r="BO117" s="138"/>
      <c r="BP117" s="138"/>
      <c r="BQ117" s="138"/>
      <c r="BR117" s="138"/>
      <c r="BS117" s="138"/>
      <c r="BT117" s="138"/>
      <c r="BU117" s="138"/>
      <c r="BV117" s="138"/>
      <c r="BW117" s="138"/>
      <c r="BX117" s="138"/>
      <c r="BY117" s="138"/>
      <c r="BZ117" s="138"/>
      <c r="CA117" s="138"/>
      <c r="CB117" s="138"/>
      <c r="CC117" s="138"/>
      <c r="CD117" s="138"/>
      <c r="CE117" s="138"/>
      <c r="CF117" s="138"/>
      <c r="CG117" s="138"/>
      <c r="CH117" s="138"/>
      <c r="CI117" s="138"/>
      <c r="CJ117" s="138"/>
      <c r="CK117" s="138"/>
      <c r="CL117" s="138"/>
      <c r="CM117" s="138"/>
    </row>
    <row r="118" spans="1:91" x14ac:dyDescent="0.15">
      <c r="A118" s="138"/>
      <c r="B118" s="140"/>
      <c r="C118" s="138"/>
      <c r="D118" s="138"/>
      <c r="E118" s="138"/>
      <c r="F118" s="138"/>
      <c r="G118" s="138"/>
      <c r="H118" s="138"/>
      <c r="I118" s="138"/>
      <c r="J118" s="138"/>
      <c r="K118" s="138"/>
      <c r="L118" s="138"/>
      <c r="M118" s="138"/>
      <c r="N118" s="138"/>
      <c r="O118" s="138"/>
      <c r="P118" s="138"/>
      <c r="Q118" s="138"/>
      <c r="R118" s="138"/>
      <c r="S118" s="138"/>
      <c r="T118" s="138"/>
      <c r="U118" s="138"/>
      <c r="V118" s="138"/>
      <c r="W118" s="138"/>
      <c r="X118" s="138"/>
      <c r="Y118" s="138"/>
      <c r="Z118" s="138"/>
      <c r="AA118" s="138"/>
      <c r="AB118" s="138"/>
      <c r="AC118" s="138"/>
      <c r="AD118" s="138"/>
      <c r="AE118" s="138"/>
      <c r="AF118" s="138"/>
      <c r="AG118" s="138"/>
      <c r="AH118" s="138"/>
      <c r="AI118" s="138"/>
      <c r="AJ118" s="138"/>
      <c r="AK118" s="138"/>
      <c r="AL118" s="138"/>
      <c r="AM118" s="138"/>
      <c r="AN118" s="138"/>
      <c r="AO118" s="138"/>
      <c r="AP118" s="138"/>
      <c r="AQ118" s="138"/>
      <c r="AR118" s="138"/>
      <c r="AS118" s="138"/>
      <c r="AT118" s="138"/>
      <c r="AU118" s="138"/>
      <c r="AV118" s="138"/>
      <c r="AW118" s="138"/>
      <c r="AX118" s="138"/>
      <c r="AY118" s="138"/>
      <c r="AZ118" s="138"/>
      <c r="BA118" s="138"/>
      <c r="BB118" s="138"/>
      <c r="BC118" s="138"/>
      <c r="BD118" s="138"/>
      <c r="BE118" s="138"/>
      <c r="BF118" s="138"/>
      <c r="BG118" s="138"/>
      <c r="BH118" s="138"/>
      <c r="BI118" s="138"/>
      <c r="BJ118" s="138"/>
      <c r="BK118" s="138"/>
      <c r="BL118" s="138"/>
      <c r="BM118" s="138"/>
      <c r="BN118" s="138"/>
      <c r="BO118" s="138"/>
      <c r="BP118" s="138"/>
      <c r="BQ118" s="138"/>
      <c r="BR118" s="138"/>
      <c r="BS118" s="138"/>
      <c r="BT118" s="138"/>
      <c r="BU118" s="138"/>
      <c r="BV118" s="138"/>
      <c r="BW118" s="138"/>
      <c r="BX118" s="138"/>
      <c r="BY118" s="138"/>
      <c r="BZ118" s="138"/>
      <c r="CA118" s="138"/>
      <c r="CB118" s="138"/>
      <c r="CC118" s="138"/>
      <c r="CD118" s="138"/>
      <c r="CE118" s="138"/>
      <c r="CF118" s="138"/>
      <c r="CG118" s="138"/>
      <c r="CH118" s="138"/>
      <c r="CI118" s="138"/>
      <c r="CJ118" s="138"/>
      <c r="CK118" s="138"/>
      <c r="CL118" s="138"/>
      <c r="CM118" s="138"/>
    </row>
    <row r="119" spans="1:91" x14ac:dyDescent="0.15">
      <c r="A119" s="138"/>
      <c r="B119" s="140"/>
      <c r="C119" s="138"/>
      <c r="D119" s="138"/>
      <c r="E119" s="138"/>
      <c r="F119" s="138"/>
      <c r="G119" s="138"/>
      <c r="H119" s="138"/>
      <c r="I119" s="138"/>
      <c r="J119" s="138"/>
      <c r="K119" s="138"/>
      <c r="L119" s="138"/>
      <c r="M119" s="138"/>
      <c r="N119" s="138"/>
      <c r="O119" s="138"/>
      <c r="P119" s="138"/>
      <c r="Q119" s="138"/>
      <c r="R119" s="138"/>
      <c r="S119" s="138"/>
      <c r="T119" s="138"/>
      <c r="U119" s="138"/>
      <c r="V119" s="138"/>
      <c r="W119" s="138"/>
      <c r="X119" s="138"/>
      <c r="Y119" s="138"/>
      <c r="Z119" s="138"/>
      <c r="AA119" s="138"/>
      <c r="AB119" s="138"/>
      <c r="AC119" s="138"/>
      <c r="AD119" s="138"/>
      <c r="AE119" s="138"/>
      <c r="AF119" s="138"/>
      <c r="AG119" s="138"/>
      <c r="AH119" s="138"/>
      <c r="AI119" s="138"/>
      <c r="AJ119" s="138"/>
      <c r="AK119" s="138"/>
      <c r="AL119" s="138"/>
      <c r="AM119" s="138"/>
      <c r="AN119" s="138"/>
      <c r="AO119" s="138"/>
      <c r="AP119" s="138"/>
      <c r="AQ119" s="138"/>
      <c r="AR119" s="138"/>
      <c r="AS119" s="138"/>
      <c r="AT119" s="138"/>
      <c r="AU119" s="138"/>
      <c r="AV119" s="138"/>
      <c r="AW119" s="138"/>
      <c r="AX119" s="138"/>
      <c r="AY119" s="138"/>
      <c r="AZ119" s="138"/>
      <c r="BA119" s="138"/>
      <c r="BB119" s="138"/>
      <c r="BC119" s="138"/>
      <c r="BD119" s="138"/>
      <c r="BE119" s="138"/>
      <c r="BF119" s="138"/>
      <c r="BG119" s="138"/>
      <c r="BH119" s="138"/>
      <c r="BI119" s="138"/>
      <c r="BJ119" s="138"/>
      <c r="BK119" s="138"/>
      <c r="BL119" s="138"/>
      <c r="BM119" s="138"/>
      <c r="BN119" s="138"/>
      <c r="BO119" s="138"/>
      <c r="BP119" s="138"/>
      <c r="BQ119" s="138"/>
      <c r="BR119" s="138"/>
      <c r="BS119" s="138"/>
      <c r="BT119" s="138"/>
      <c r="BU119" s="138"/>
      <c r="BV119" s="138"/>
      <c r="BW119" s="138"/>
      <c r="BX119" s="138"/>
      <c r="BY119" s="138"/>
      <c r="BZ119" s="138"/>
      <c r="CA119" s="138"/>
      <c r="CB119" s="138"/>
      <c r="CC119" s="138"/>
      <c r="CD119" s="138"/>
      <c r="CE119" s="138"/>
      <c r="CF119" s="138"/>
      <c r="CG119" s="138"/>
      <c r="CH119" s="138"/>
      <c r="CI119" s="138"/>
      <c r="CJ119" s="138"/>
      <c r="CK119" s="138"/>
      <c r="CL119" s="138"/>
      <c r="CM119" s="138"/>
    </row>
    <row r="120" spans="1:91" x14ac:dyDescent="0.15">
      <c r="A120" s="138"/>
      <c r="B120" s="140"/>
      <c r="C120" s="138"/>
      <c r="D120" s="138"/>
      <c r="E120" s="138"/>
      <c r="F120" s="138"/>
      <c r="G120" s="138"/>
      <c r="H120" s="138"/>
      <c r="I120" s="138"/>
      <c r="J120" s="138"/>
      <c r="K120" s="138"/>
      <c r="L120" s="138"/>
      <c r="M120" s="138"/>
      <c r="N120" s="138"/>
      <c r="O120" s="138"/>
      <c r="P120" s="138"/>
      <c r="Q120" s="138"/>
      <c r="R120" s="138"/>
      <c r="S120" s="138"/>
      <c r="T120" s="138"/>
      <c r="U120" s="138"/>
      <c r="V120" s="138"/>
      <c r="W120" s="138"/>
      <c r="X120" s="138"/>
      <c r="Y120" s="138"/>
      <c r="Z120" s="138"/>
      <c r="AA120" s="138"/>
      <c r="AB120" s="138"/>
      <c r="AC120" s="138"/>
      <c r="AD120" s="138"/>
      <c r="AE120" s="138"/>
      <c r="AF120" s="138"/>
      <c r="AG120" s="138"/>
      <c r="AH120" s="138"/>
      <c r="AI120" s="138"/>
      <c r="AJ120" s="138"/>
      <c r="AK120" s="138"/>
      <c r="AL120" s="138"/>
      <c r="AM120" s="138"/>
      <c r="AN120" s="138"/>
      <c r="AO120" s="138"/>
      <c r="AP120" s="138"/>
      <c r="AQ120" s="138"/>
      <c r="AR120" s="138"/>
      <c r="AS120" s="138"/>
      <c r="AT120" s="138"/>
      <c r="AU120" s="138"/>
      <c r="AV120" s="138"/>
      <c r="AW120" s="138"/>
      <c r="AX120" s="138"/>
      <c r="AY120" s="138"/>
      <c r="AZ120" s="138"/>
      <c r="BA120" s="138"/>
      <c r="BB120" s="138"/>
      <c r="BC120" s="138"/>
      <c r="BD120" s="138"/>
      <c r="BE120" s="138"/>
      <c r="BF120" s="138"/>
      <c r="BG120" s="138"/>
      <c r="BH120" s="138"/>
      <c r="BI120" s="138"/>
      <c r="BJ120" s="138"/>
      <c r="BK120" s="138"/>
      <c r="BL120" s="138"/>
      <c r="BM120" s="138"/>
      <c r="BN120" s="138"/>
      <c r="BO120" s="138"/>
      <c r="BP120" s="138"/>
      <c r="BQ120" s="138"/>
      <c r="BR120" s="138"/>
      <c r="BS120" s="138"/>
      <c r="BT120" s="138"/>
      <c r="BU120" s="138"/>
      <c r="BV120" s="138"/>
      <c r="BW120" s="138"/>
      <c r="BX120" s="138"/>
      <c r="BY120" s="138"/>
      <c r="BZ120" s="138"/>
      <c r="CA120" s="138"/>
      <c r="CB120" s="138"/>
      <c r="CC120" s="138"/>
      <c r="CD120" s="138"/>
      <c r="CE120" s="138"/>
      <c r="CF120" s="138"/>
      <c r="CG120" s="138"/>
      <c r="CH120" s="138"/>
      <c r="CI120" s="138"/>
      <c r="CJ120" s="138"/>
      <c r="CK120" s="138"/>
      <c r="CL120" s="138"/>
      <c r="CM120" s="138"/>
    </row>
    <row r="121" spans="1:91" x14ac:dyDescent="0.15">
      <c r="A121" s="138"/>
      <c r="B121" s="140"/>
      <c r="C121" s="138"/>
      <c r="D121" s="138"/>
      <c r="E121" s="138"/>
      <c r="F121" s="138"/>
      <c r="G121" s="138"/>
      <c r="H121" s="138"/>
      <c r="I121" s="138"/>
      <c r="J121" s="138"/>
      <c r="K121" s="138"/>
      <c r="L121" s="138"/>
      <c r="M121" s="138"/>
      <c r="N121" s="138"/>
      <c r="O121" s="138"/>
      <c r="P121" s="138"/>
      <c r="Q121" s="138"/>
      <c r="R121" s="138"/>
      <c r="S121" s="138"/>
      <c r="T121" s="138"/>
      <c r="U121" s="138"/>
      <c r="V121" s="138"/>
      <c r="W121" s="138"/>
      <c r="X121" s="138"/>
      <c r="Y121" s="138"/>
      <c r="Z121" s="138"/>
      <c r="AA121" s="138"/>
      <c r="AB121" s="138"/>
      <c r="AC121" s="138"/>
      <c r="AD121" s="138"/>
      <c r="AE121" s="138"/>
      <c r="AF121" s="138"/>
      <c r="AG121" s="138"/>
      <c r="AH121" s="138"/>
      <c r="AI121" s="138"/>
      <c r="AJ121" s="138"/>
      <c r="AK121" s="138"/>
      <c r="AL121" s="138"/>
      <c r="AM121" s="138"/>
      <c r="AN121" s="138"/>
      <c r="AO121" s="138"/>
      <c r="AP121" s="138"/>
      <c r="AQ121" s="138"/>
      <c r="AR121" s="138"/>
      <c r="AS121" s="138"/>
      <c r="AT121" s="138"/>
      <c r="AU121" s="138"/>
      <c r="AV121" s="138"/>
      <c r="AW121" s="138"/>
      <c r="AX121" s="138"/>
      <c r="AY121" s="138"/>
      <c r="AZ121" s="138"/>
      <c r="BA121" s="138"/>
      <c r="BB121" s="138"/>
      <c r="BC121" s="138"/>
      <c r="BD121" s="138"/>
      <c r="BE121" s="138"/>
      <c r="BF121" s="138"/>
      <c r="BG121" s="138"/>
      <c r="BH121" s="138"/>
      <c r="BI121" s="138"/>
      <c r="BJ121" s="138"/>
      <c r="BK121" s="138"/>
      <c r="BL121" s="138"/>
      <c r="BM121" s="138"/>
      <c r="BN121" s="138"/>
      <c r="BO121" s="138"/>
      <c r="BP121" s="138"/>
      <c r="BQ121" s="138"/>
      <c r="BR121" s="138"/>
      <c r="BS121" s="138"/>
      <c r="BT121" s="138"/>
      <c r="BU121" s="138"/>
      <c r="BV121" s="138"/>
      <c r="BW121" s="138"/>
      <c r="BX121" s="138"/>
      <c r="BY121" s="138"/>
      <c r="BZ121" s="138"/>
      <c r="CA121" s="138"/>
      <c r="CB121" s="138"/>
      <c r="CC121" s="138"/>
      <c r="CD121" s="138"/>
      <c r="CE121" s="138"/>
      <c r="CF121" s="138"/>
      <c r="CG121" s="138"/>
      <c r="CH121" s="138"/>
      <c r="CI121" s="138"/>
      <c r="CJ121" s="138"/>
      <c r="CK121" s="138"/>
      <c r="CL121" s="138"/>
      <c r="CM121" s="138"/>
    </row>
    <row r="122" spans="1:91" x14ac:dyDescent="0.15">
      <c r="A122" s="138"/>
      <c r="B122" s="140"/>
      <c r="C122" s="138"/>
      <c r="D122" s="138"/>
      <c r="E122" s="138"/>
      <c r="F122" s="138"/>
      <c r="G122" s="138"/>
      <c r="H122" s="138"/>
      <c r="I122" s="138"/>
      <c r="J122" s="138"/>
      <c r="K122" s="138"/>
      <c r="L122" s="138"/>
      <c r="M122" s="138"/>
      <c r="N122" s="138"/>
      <c r="O122" s="138"/>
      <c r="P122" s="138"/>
      <c r="Q122" s="138"/>
      <c r="R122" s="138"/>
      <c r="S122" s="138"/>
      <c r="T122" s="138"/>
      <c r="U122" s="138"/>
      <c r="V122" s="138"/>
      <c r="W122" s="138"/>
      <c r="X122" s="138"/>
      <c r="Y122" s="138"/>
      <c r="Z122" s="138"/>
      <c r="AA122" s="138"/>
      <c r="AB122" s="138"/>
      <c r="AC122" s="138"/>
      <c r="AD122" s="138"/>
      <c r="AE122" s="138"/>
      <c r="AF122" s="138"/>
      <c r="AG122" s="138"/>
      <c r="AH122" s="138"/>
      <c r="AI122" s="138"/>
      <c r="AJ122" s="138"/>
      <c r="AK122" s="138"/>
      <c r="AL122" s="138"/>
      <c r="AM122" s="138"/>
      <c r="AN122" s="138"/>
      <c r="AO122" s="138"/>
      <c r="AP122" s="138"/>
      <c r="AQ122" s="138"/>
      <c r="AR122" s="138"/>
      <c r="AS122" s="138"/>
      <c r="AT122" s="138"/>
      <c r="AU122" s="138"/>
      <c r="AV122" s="138"/>
      <c r="AW122" s="138"/>
      <c r="AX122" s="138"/>
      <c r="AY122" s="138"/>
      <c r="AZ122" s="138"/>
      <c r="BA122" s="138"/>
      <c r="BB122" s="138"/>
      <c r="BC122" s="138"/>
      <c r="BD122" s="138"/>
      <c r="BE122" s="138"/>
      <c r="BF122" s="138"/>
      <c r="BG122" s="138"/>
      <c r="BH122" s="138"/>
      <c r="BI122" s="138"/>
      <c r="BJ122" s="138"/>
      <c r="BK122" s="138"/>
      <c r="BL122" s="138"/>
      <c r="BM122" s="138"/>
      <c r="BN122" s="138"/>
      <c r="BO122" s="138"/>
      <c r="BP122" s="138"/>
      <c r="BQ122" s="138"/>
      <c r="BR122" s="138"/>
      <c r="BS122" s="138"/>
      <c r="BT122" s="138"/>
      <c r="BU122" s="138"/>
      <c r="BV122" s="138"/>
      <c r="BW122" s="138"/>
      <c r="BX122" s="138"/>
      <c r="BY122" s="138"/>
      <c r="BZ122" s="138"/>
      <c r="CA122" s="138"/>
      <c r="CB122" s="138"/>
      <c r="CC122" s="138"/>
      <c r="CD122" s="138"/>
      <c r="CE122" s="138"/>
      <c r="CF122" s="138"/>
      <c r="CG122" s="138"/>
      <c r="CH122" s="138"/>
      <c r="CI122" s="138"/>
      <c r="CJ122" s="138"/>
      <c r="CK122" s="138"/>
      <c r="CL122" s="138"/>
      <c r="CM122" s="138"/>
    </row>
    <row r="123" spans="1:91" x14ac:dyDescent="0.15">
      <c r="A123" s="138"/>
      <c r="B123" s="140"/>
      <c r="C123" s="138"/>
      <c r="D123" s="138"/>
      <c r="E123" s="138"/>
      <c r="F123" s="138"/>
      <c r="G123" s="138"/>
      <c r="H123" s="138"/>
      <c r="I123" s="138"/>
      <c r="J123" s="138"/>
      <c r="K123" s="138"/>
      <c r="L123" s="138"/>
      <c r="M123" s="138"/>
      <c r="N123" s="138"/>
      <c r="O123" s="138"/>
      <c r="P123" s="138"/>
      <c r="Q123" s="138"/>
      <c r="R123" s="138"/>
      <c r="S123" s="138"/>
      <c r="T123" s="138"/>
      <c r="U123" s="138"/>
      <c r="V123" s="138"/>
      <c r="W123" s="138"/>
      <c r="X123" s="138"/>
      <c r="Y123" s="138"/>
      <c r="Z123" s="138"/>
      <c r="AA123" s="138"/>
      <c r="AB123" s="138"/>
      <c r="AC123" s="138"/>
      <c r="AD123" s="138"/>
      <c r="AE123" s="138"/>
      <c r="AF123" s="138"/>
      <c r="AG123" s="138"/>
      <c r="AH123" s="138"/>
      <c r="AI123" s="138"/>
      <c r="AJ123" s="138"/>
      <c r="AK123" s="138"/>
      <c r="AL123" s="138"/>
      <c r="AM123" s="138"/>
      <c r="AN123" s="138"/>
      <c r="AO123" s="138"/>
      <c r="AP123" s="138"/>
      <c r="AQ123" s="138"/>
      <c r="AR123" s="138"/>
      <c r="AS123" s="138"/>
      <c r="AT123" s="138"/>
      <c r="AU123" s="138"/>
      <c r="AV123" s="138"/>
      <c r="AW123" s="138"/>
      <c r="AX123" s="138"/>
      <c r="AY123" s="138"/>
      <c r="AZ123" s="138"/>
      <c r="BA123" s="138"/>
      <c r="BB123" s="138"/>
      <c r="BC123" s="138"/>
      <c r="BD123" s="138"/>
      <c r="BE123" s="138"/>
      <c r="BF123" s="138"/>
      <c r="BG123" s="138"/>
      <c r="BH123" s="138"/>
      <c r="BI123" s="138"/>
      <c r="BJ123" s="138"/>
      <c r="BK123" s="138"/>
      <c r="BL123" s="138"/>
      <c r="BM123" s="138"/>
      <c r="BN123" s="138"/>
      <c r="BO123" s="138"/>
      <c r="BP123" s="138"/>
      <c r="BQ123" s="138"/>
      <c r="BR123" s="138"/>
      <c r="BS123" s="138"/>
      <c r="BT123" s="138"/>
      <c r="BU123" s="138"/>
      <c r="BV123" s="138"/>
      <c r="BW123" s="138"/>
      <c r="BX123" s="138"/>
      <c r="BY123" s="138"/>
      <c r="BZ123" s="138"/>
      <c r="CA123" s="138"/>
      <c r="CB123" s="138"/>
      <c r="CC123" s="138"/>
      <c r="CD123" s="138"/>
      <c r="CE123" s="138"/>
      <c r="CF123" s="138"/>
      <c r="CG123" s="138"/>
      <c r="CH123" s="138"/>
      <c r="CI123" s="138"/>
      <c r="CJ123" s="138"/>
      <c r="CK123" s="138"/>
      <c r="CL123" s="138"/>
      <c r="CM123" s="138"/>
    </row>
    <row r="124" spans="1:91" x14ac:dyDescent="0.15">
      <c r="A124" s="138"/>
      <c r="B124" s="140"/>
      <c r="C124" s="138"/>
      <c r="D124" s="138"/>
      <c r="E124" s="138"/>
      <c r="F124" s="138"/>
      <c r="G124" s="138"/>
      <c r="H124" s="138"/>
      <c r="I124" s="138"/>
      <c r="J124" s="138"/>
      <c r="K124" s="138"/>
      <c r="L124" s="138"/>
      <c r="M124" s="138"/>
      <c r="N124" s="138"/>
      <c r="O124" s="138"/>
      <c r="P124" s="138"/>
      <c r="Q124" s="138"/>
      <c r="R124" s="138"/>
      <c r="S124" s="138"/>
      <c r="T124" s="138"/>
      <c r="U124" s="138"/>
      <c r="V124" s="138"/>
      <c r="W124" s="138"/>
      <c r="X124" s="138"/>
      <c r="Y124" s="138"/>
      <c r="Z124" s="138"/>
      <c r="AA124" s="138"/>
      <c r="AB124" s="138"/>
      <c r="AC124" s="138"/>
      <c r="AD124" s="138"/>
      <c r="AE124" s="138"/>
      <c r="AF124" s="138"/>
      <c r="AG124" s="138"/>
      <c r="AH124" s="138"/>
      <c r="AI124" s="138"/>
      <c r="AJ124" s="138"/>
      <c r="AK124" s="138"/>
      <c r="AL124" s="138"/>
      <c r="AM124" s="138"/>
      <c r="AN124" s="138"/>
      <c r="AO124" s="138"/>
      <c r="AP124" s="138"/>
      <c r="AQ124" s="138"/>
      <c r="AR124" s="138"/>
      <c r="AS124" s="138"/>
      <c r="AT124" s="138"/>
      <c r="AU124" s="138"/>
      <c r="AV124" s="138"/>
      <c r="AW124" s="138"/>
      <c r="AX124" s="138"/>
      <c r="AY124" s="138"/>
      <c r="AZ124" s="138"/>
      <c r="BA124" s="138"/>
      <c r="BB124" s="138"/>
      <c r="BC124" s="138"/>
      <c r="BD124" s="138"/>
      <c r="BE124" s="138"/>
      <c r="BF124" s="138"/>
      <c r="BG124" s="138"/>
      <c r="BH124" s="138"/>
      <c r="BI124" s="138"/>
      <c r="BJ124" s="138"/>
      <c r="BK124" s="138"/>
      <c r="BL124" s="138"/>
      <c r="BM124" s="138"/>
      <c r="BN124" s="138"/>
      <c r="BO124" s="138"/>
      <c r="BP124" s="138"/>
      <c r="BQ124" s="138"/>
      <c r="BR124" s="138"/>
      <c r="BS124" s="138"/>
      <c r="BT124" s="138"/>
      <c r="BU124" s="138"/>
      <c r="BV124" s="138"/>
      <c r="BW124" s="138"/>
      <c r="BX124" s="138"/>
      <c r="BY124" s="138"/>
      <c r="BZ124" s="138"/>
      <c r="CA124" s="138"/>
      <c r="CB124" s="138"/>
      <c r="CC124" s="138"/>
      <c r="CD124" s="138"/>
      <c r="CE124" s="138"/>
      <c r="CF124" s="138"/>
      <c r="CG124" s="138"/>
      <c r="CH124" s="138"/>
      <c r="CI124" s="138"/>
      <c r="CJ124" s="138"/>
      <c r="CK124" s="138"/>
      <c r="CL124" s="138"/>
      <c r="CM124" s="138"/>
    </row>
    <row r="125" spans="1:91" x14ac:dyDescent="0.15">
      <c r="A125" s="138"/>
      <c r="B125" s="140"/>
      <c r="C125" s="138"/>
      <c r="D125" s="138"/>
      <c r="E125" s="138"/>
      <c r="F125" s="138"/>
      <c r="G125" s="138"/>
      <c r="H125" s="138"/>
      <c r="I125" s="138"/>
      <c r="J125" s="138"/>
      <c r="K125" s="138"/>
      <c r="L125" s="138"/>
      <c r="M125" s="138"/>
      <c r="N125" s="138"/>
      <c r="O125" s="138"/>
      <c r="P125" s="138"/>
      <c r="Q125" s="138"/>
      <c r="R125" s="138"/>
      <c r="S125" s="138"/>
      <c r="T125" s="138"/>
      <c r="U125" s="138"/>
      <c r="V125" s="138"/>
      <c r="W125" s="138"/>
      <c r="X125" s="138"/>
      <c r="Y125" s="138"/>
      <c r="Z125" s="138"/>
      <c r="AA125" s="138"/>
      <c r="AB125" s="138"/>
      <c r="AC125" s="138"/>
      <c r="AD125" s="138"/>
      <c r="AE125" s="138"/>
      <c r="AF125" s="138"/>
      <c r="AG125" s="138"/>
      <c r="AH125" s="138"/>
      <c r="AI125" s="138"/>
      <c r="AJ125" s="138"/>
      <c r="AK125" s="138"/>
      <c r="AL125" s="138"/>
      <c r="AM125" s="138"/>
      <c r="AN125" s="138"/>
      <c r="AO125" s="138"/>
      <c r="AP125" s="138"/>
      <c r="AQ125" s="138"/>
      <c r="AR125" s="138"/>
      <c r="AS125" s="138"/>
      <c r="AT125" s="138"/>
      <c r="AU125" s="138"/>
      <c r="AV125" s="138"/>
      <c r="AW125" s="138"/>
      <c r="AX125" s="138"/>
      <c r="AY125" s="138"/>
      <c r="AZ125" s="138"/>
      <c r="BA125" s="138"/>
      <c r="BB125" s="138"/>
      <c r="BC125" s="138"/>
      <c r="BD125" s="138"/>
      <c r="BE125" s="138"/>
      <c r="BF125" s="138"/>
      <c r="BG125" s="138"/>
      <c r="BH125" s="138"/>
      <c r="BI125" s="138"/>
      <c r="BJ125" s="138"/>
      <c r="BK125" s="138"/>
      <c r="BL125" s="138"/>
      <c r="BM125" s="138"/>
      <c r="BN125" s="138"/>
      <c r="BO125" s="138"/>
      <c r="BP125" s="138"/>
      <c r="BQ125" s="138"/>
      <c r="BR125" s="138"/>
      <c r="BS125" s="138"/>
      <c r="BT125" s="138"/>
      <c r="BU125" s="138"/>
      <c r="BV125" s="138"/>
      <c r="BW125" s="138"/>
      <c r="BX125" s="138"/>
      <c r="BY125" s="138"/>
      <c r="BZ125" s="138"/>
      <c r="CA125" s="138"/>
      <c r="CB125" s="138"/>
      <c r="CC125" s="138"/>
      <c r="CD125" s="138"/>
      <c r="CE125" s="138"/>
      <c r="CF125" s="138"/>
      <c r="CG125" s="138"/>
      <c r="CH125" s="138"/>
      <c r="CI125" s="138"/>
      <c r="CJ125" s="138"/>
      <c r="CK125" s="138"/>
      <c r="CL125" s="138"/>
      <c r="CM125" s="138"/>
    </row>
    <row r="126" spans="1:91" x14ac:dyDescent="0.15">
      <c r="A126" s="138"/>
      <c r="B126" s="140"/>
      <c r="C126" s="138"/>
      <c r="D126" s="138"/>
      <c r="E126" s="138"/>
      <c r="F126" s="138"/>
      <c r="G126" s="138"/>
      <c r="H126" s="138"/>
      <c r="I126" s="138"/>
      <c r="J126" s="138"/>
      <c r="K126" s="138"/>
      <c r="L126" s="138"/>
      <c r="M126" s="138"/>
      <c r="N126" s="138"/>
      <c r="O126" s="138"/>
      <c r="P126" s="138"/>
      <c r="Q126" s="138"/>
      <c r="R126" s="138"/>
      <c r="S126" s="138"/>
      <c r="T126" s="138"/>
      <c r="U126" s="138"/>
      <c r="V126" s="138"/>
      <c r="W126" s="138"/>
      <c r="X126" s="138"/>
      <c r="Y126" s="138"/>
      <c r="Z126" s="138"/>
      <c r="AA126" s="138"/>
      <c r="AB126" s="138"/>
      <c r="AC126" s="138"/>
      <c r="AD126" s="138"/>
      <c r="AE126" s="138"/>
      <c r="AF126" s="138"/>
      <c r="AG126" s="138"/>
      <c r="AH126" s="138"/>
      <c r="AI126" s="138"/>
      <c r="AJ126" s="138"/>
      <c r="AK126" s="138"/>
      <c r="AL126" s="138"/>
      <c r="AM126" s="138"/>
      <c r="AN126" s="138"/>
      <c r="AO126" s="138"/>
      <c r="AP126" s="138"/>
      <c r="AQ126" s="138"/>
      <c r="AR126" s="138"/>
      <c r="AS126" s="138"/>
      <c r="AT126" s="138"/>
      <c r="AU126" s="138"/>
      <c r="AV126" s="138"/>
      <c r="AW126" s="138"/>
      <c r="AX126" s="138"/>
      <c r="AY126" s="138"/>
      <c r="AZ126" s="138"/>
      <c r="BA126" s="138"/>
      <c r="BB126" s="138"/>
      <c r="BC126" s="138"/>
      <c r="BD126" s="138"/>
      <c r="BE126" s="138"/>
      <c r="BF126" s="138"/>
      <c r="BG126" s="138"/>
      <c r="BH126" s="138"/>
      <c r="BI126" s="138"/>
      <c r="BJ126" s="138"/>
      <c r="BK126" s="138"/>
      <c r="BL126" s="138"/>
      <c r="BM126" s="138"/>
      <c r="BN126" s="138"/>
      <c r="BO126" s="138"/>
      <c r="BP126" s="138"/>
      <c r="BQ126" s="138"/>
      <c r="BR126" s="138"/>
      <c r="BS126" s="138"/>
      <c r="BT126" s="138"/>
      <c r="BU126" s="138"/>
      <c r="BV126" s="138"/>
      <c r="BW126" s="138"/>
      <c r="BX126" s="138"/>
      <c r="BY126" s="138"/>
      <c r="BZ126" s="138"/>
      <c r="CA126" s="138"/>
      <c r="CB126" s="138"/>
      <c r="CC126" s="138"/>
      <c r="CD126" s="138"/>
      <c r="CE126" s="138"/>
      <c r="CF126" s="138"/>
      <c r="CG126" s="138"/>
      <c r="CH126" s="138"/>
      <c r="CI126" s="138"/>
      <c r="CJ126" s="138"/>
      <c r="CK126" s="138"/>
      <c r="CL126" s="138"/>
      <c r="CM126" s="138"/>
    </row>
    <row r="127" spans="1:91" x14ac:dyDescent="0.15">
      <c r="A127" s="138"/>
      <c r="B127" s="140"/>
      <c r="C127" s="138"/>
      <c r="D127" s="138"/>
      <c r="E127" s="138"/>
      <c r="F127" s="138"/>
      <c r="G127" s="138"/>
      <c r="H127" s="138"/>
      <c r="I127" s="138"/>
      <c r="J127" s="138"/>
      <c r="K127" s="138"/>
      <c r="L127" s="138"/>
      <c r="M127" s="138"/>
      <c r="N127" s="138"/>
      <c r="O127" s="138"/>
      <c r="P127" s="138"/>
      <c r="Q127" s="138"/>
      <c r="R127" s="138"/>
      <c r="S127" s="138"/>
      <c r="T127" s="138"/>
      <c r="U127" s="138"/>
      <c r="V127" s="138"/>
      <c r="W127" s="138"/>
      <c r="X127" s="138"/>
      <c r="Y127" s="138"/>
      <c r="Z127" s="138"/>
      <c r="AA127" s="138"/>
      <c r="AB127" s="138"/>
      <c r="AC127" s="138"/>
      <c r="AD127" s="138"/>
      <c r="AE127" s="138"/>
      <c r="AF127" s="138"/>
      <c r="AG127" s="138"/>
      <c r="AH127" s="138"/>
      <c r="AI127" s="138"/>
      <c r="AJ127" s="138"/>
      <c r="AK127" s="138"/>
      <c r="AL127" s="138"/>
      <c r="AM127" s="138"/>
      <c r="AN127" s="138"/>
      <c r="AO127" s="138"/>
      <c r="AP127" s="138"/>
      <c r="AQ127" s="138"/>
      <c r="AR127" s="138"/>
      <c r="AS127" s="138"/>
      <c r="AT127" s="138"/>
      <c r="AU127" s="138"/>
      <c r="AV127" s="138"/>
      <c r="AW127" s="138"/>
      <c r="AX127" s="138"/>
      <c r="AY127" s="138"/>
      <c r="AZ127" s="138"/>
      <c r="BA127" s="138"/>
      <c r="BB127" s="138"/>
      <c r="BC127" s="138"/>
      <c r="BD127" s="138"/>
      <c r="BE127" s="138"/>
      <c r="BF127" s="138"/>
      <c r="BG127" s="138"/>
      <c r="BH127" s="138"/>
      <c r="BI127" s="138"/>
      <c r="BJ127" s="138"/>
      <c r="BK127" s="138"/>
      <c r="BL127" s="138"/>
      <c r="BM127" s="138"/>
      <c r="BN127" s="138"/>
      <c r="BO127" s="138"/>
      <c r="BP127" s="138"/>
      <c r="BQ127" s="138"/>
      <c r="BR127" s="138"/>
      <c r="BS127" s="138"/>
      <c r="BT127" s="138"/>
      <c r="BU127" s="138"/>
      <c r="BV127" s="138"/>
      <c r="BW127" s="138"/>
      <c r="BX127" s="138"/>
      <c r="BY127" s="138"/>
      <c r="BZ127" s="138"/>
      <c r="CA127" s="138"/>
      <c r="CB127" s="138"/>
      <c r="CC127" s="138"/>
      <c r="CD127" s="138"/>
      <c r="CE127" s="138"/>
      <c r="CF127" s="138"/>
      <c r="CG127" s="138"/>
      <c r="CH127" s="138"/>
      <c r="CI127" s="138"/>
      <c r="CJ127" s="138"/>
      <c r="CK127" s="138"/>
      <c r="CL127" s="138"/>
      <c r="CM127" s="138"/>
    </row>
    <row r="128" spans="1:91" x14ac:dyDescent="0.15">
      <c r="A128" s="138"/>
      <c r="B128" s="140"/>
      <c r="C128" s="138"/>
      <c r="D128" s="138"/>
      <c r="E128" s="138"/>
      <c r="F128" s="138"/>
      <c r="G128" s="138"/>
      <c r="H128" s="138"/>
      <c r="I128" s="138"/>
      <c r="J128" s="138"/>
      <c r="K128" s="138"/>
      <c r="L128" s="138"/>
      <c r="M128" s="138"/>
      <c r="N128" s="138"/>
      <c r="O128" s="138"/>
      <c r="P128" s="138"/>
      <c r="Q128" s="138"/>
      <c r="R128" s="138"/>
      <c r="S128" s="138"/>
      <c r="T128" s="138"/>
      <c r="U128" s="138"/>
      <c r="V128" s="138"/>
      <c r="W128" s="138"/>
      <c r="X128" s="138"/>
      <c r="Y128" s="138"/>
      <c r="Z128" s="138"/>
      <c r="AA128" s="138"/>
      <c r="AB128" s="138"/>
      <c r="AC128" s="138"/>
      <c r="AD128" s="138"/>
      <c r="AE128" s="138"/>
      <c r="AF128" s="138"/>
      <c r="AG128" s="138"/>
      <c r="AH128" s="138"/>
      <c r="AI128" s="138"/>
      <c r="AJ128" s="138"/>
      <c r="AK128" s="138"/>
      <c r="AL128" s="138"/>
      <c r="AM128" s="138"/>
      <c r="AN128" s="138"/>
      <c r="AO128" s="138"/>
      <c r="AP128" s="138"/>
      <c r="AQ128" s="138"/>
      <c r="AR128" s="138"/>
      <c r="AS128" s="138"/>
      <c r="AT128" s="138"/>
      <c r="AU128" s="138"/>
      <c r="AV128" s="138"/>
      <c r="AW128" s="138"/>
      <c r="AX128" s="138"/>
      <c r="AY128" s="138"/>
      <c r="AZ128" s="138"/>
      <c r="BA128" s="138"/>
      <c r="BB128" s="138"/>
      <c r="BC128" s="138"/>
      <c r="BD128" s="138"/>
      <c r="BE128" s="138"/>
      <c r="BF128" s="138"/>
      <c r="BG128" s="138"/>
      <c r="BH128" s="138"/>
      <c r="BI128" s="138"/>
      <c r="BJ128" s="138"/>
      <c r="BK128" s="138"/>
      <c r="BL128" s="138"/>
      <c r="BM128" s="138"/>
      <c r="BN128" s="138"/>
      <c r="BO128" s="138"/>
      <c r="BP128" s="138"/>
      <c r="BQ128" s="138"/>
      <c r="BR128" s="138"/>
      <c r="BS128" s="138"/>
      <c r="BT128" s="138"/>
      <c r="BU128" s="138"/>
      <c r="BV128" s="138"/>
      <c r="BW128" s="138"/>
      <c r="BX128" s="138"/>
      <c r="BY128" s="138"/>
      <c r="BZ128" s="138"/>
      <c r="CA128" s="138"/>
      <c r="CB128" s="138"/>
      <c r="CC128" s="138"/>
      <c r="CD128" s="138"/>
      <c r="CE128" s="138"/>
      <c r="CF128" s="138"/>
      <c r="CG128" s="138"/>
      <c r="CH128" s="138"/>
      <c r="CI128" s="138"/>
      <c r="CJ128" s="138"/>
      <c r="CK128" s="138"/>
      <c r="CL128" s="138"/>
      <c r="CM128" s="138"/>
    </row>
    <row r="129" spans="1:91" x14ac:dyDescent="0.15">
      <c r="A129" s="138"/>
      <c r="B129" s="140"/>
      <c r="C129" s="138"/>
      <c r="D129" s="138"/>
      <c r="E129" s="138"/>
      <c r="F129" s="138"/>
      <c r="G129" s="138"/>
      <c r="H129" s="138"/>
      <c r="I129" s="138"/>
      <c r="J129" s="138"/>
      <c r="K129" s="138"/>
      <c r="L129" s="138"/>
      <c r="M129" s="138"/>
      <c r="N129" s="138"/>
      <c r="O129" s="138"/>
      <c r="P129" s="138"/>
      <c r="Q129" s="138"/>
      <c r="R129" s="138"/>
      <c r="S129" s="138"/>
      <c r="T129" s="138"/>
      <c r="U129" s="138"/>
      <c r="V129" s="138"/>
      <c r="W129" s="138"/>
      <c r="X129" s="138"/>
      <c r="Y129" s="138"/>
      <c r="Z129" s="138"/>
      <c r="AA129" s="138"/>
      <c r="AB129" s="138"/>
      <c r="AC129" s="138"/>
      <c r="AD129" s="138"/>
      <c r="AE129" s="138"/>
      <c r="AF129" s="138"/>
      <c r="AG129" s="138"/>
      <c r="AH129" s="138"/>
      <c r="AI129" s="138"/>
      <c r="AJ129" s="138"/>
      <c r="AK129" s="138"/>
      <c r="AL129" s="138"/>
      <c r="AM129" s="138"/>
      <c r="AN129" s="138"/>
      <c r="AO129" s="138"/>
      <c r="AP129" s="138"/>
      <c r="AQ129" s="138"/>
      <c r="AR129" s="138"/>
      <c r="AS129" s="138"/>
      <c r="AT129" s="138"/>
      <c r="AU129" s="138"/>
      <c r="AV129" s="138"/>
      <c r="AW129" s="138"/>
      <c r="AX129" s="138"/>
      <c r="AY129" s="138"/>
      <c r="AZ129" s="138"/>
      <c r="BA129" s="138"/>
      <c r="BB129" s="138"/>
      <c r="BC129" s="138"/>
      <c r="BD129" s="138"/>
      <c r="BE129" s="138"/>
      <c r="BF129" s="138"/>
      <c r="BG129" s="138"/>
      <c r="BH129" s="138"/>
      <c r="BI129" s="138"/>
      <c r="BJ129" s="138"/>
      <c r="BK129" s="138"/>
      <c r="BL129" s="138"/>
      <c r="BM129" s="138"/>
      <c r="BN129" s="138"/>
      <c r="BO129" s="138"/>
      <c r="BP129" s="138"/>
      <c r="BQ129" s="138"/>
      <c r="BR129" s="138"/>
      <c r="BS129" s="138"/>
      <c r="BT129" s="138"/>
      <c r="BU129" s="138"/>
      <c r="BV129" s="138"/>
      <c r="BW129" s="138"/>
      <c r="BX129" s="138"/>
      <c r="BY129" s="138"/>
      <c r="BZ129" s="138"/>
      <c r="CA129" s="138"/>
      <c r="CB129" s="138"/>
      <c r="CC129" s="138"/>
      <c r="CD129" s="138"/>
      <c r="CE129" s="138"/>
      <c r="CF129" s="138"/>
      <c r="CG129" s="138"/>
      <c r="CH129" s="138"/>
      <c r="CI129" s="138"/>
      <c r="CJ129" s="138"/>
      <c r="CK129" s="138"/>
      <c r="CL129" s="138"/>
      <c r="CM129" s="138"/>
    </row>
    <row r="130" spans="1:91" x14ac:dyDescent="0.15">
      <c r="A130" s="138"/>
      <c r="B130" s="140"/>
      <c r="C130" s="138"/>
      <c r="D130" s="138"/>
      <c r="E130" s="138"/>
      <c r="F130" s="138"/>
      <c r="G130" s="138"/>
      <c r="H130" s="138"/>
      <c r="I130" s="138"/>
      <c r="J130" s="138"/>
      <c r="K130" s="138"/>
      <c r="L130" s="138"/>
      <c r="M130" s="138"/>
      <c r="N130" s="138"/>
      <c r="O130" s="138"/>
      <c r="P130" s="138"/>
      <c r="Q130" s="138"/>
      <c r="R130" s="138"/>
      <c r="S130" s="138"/>
      <c r="T130" s="138"/>
      <c r="U130" s="138"/>
      <c r="V130" s="138"/>
      <c r="W130" s="138"/>
      <c r="X130" s="138"/>
      <c r="Y130" s="138"/>
      <c r="Z130" s="138"/>
      <c r="AA130" s="138"/>
      <c r="AB130" s="138"/>
      <c r="AC130" s="138"/>
      <c r="AD130" s="138"/>
      <c r="AE130" s="138"/>
      <c r="AF130" s="138"/>
      <c r="AG130" s="138"/>
      <c r="AH130" s="138"/>
      <c r="AI130" s="138"/>
      <c r="AJ130" s="138"/>
      <c r="AK130" s="138"/>
      <c r="AL130" s="138"/>
      <c r="AM130" s="138"/>
      <c r="AN130" s="138"/>
      <c r="AO130" s="138"/>
      <c r="AP130" s="138"/>
      <c r="AQ130" s="138"/>
      <c r="AR130" s="138"/>
      <c r="AS130" s="138"/>
      <c r="AT130" s="138"/>
      <c r="AU130" s="138"/>
      <c r="AV130" s="138"/>
      <c r="AW130" s="138"/>
      <c r="AX130" s="138"/>
      <c r="AY130" s="138"/>
      <c r="AZ130" s="138"/>
      <c r="BA130" s="138"/>
      <c r="BB130" s="138"/>
      <c r="BC130" s="138"/>
      <c r="BD130" s="138"/>
      <c r="BE130" s="138"/>
      <c r="BF130" s="138"/>
      <c r="BG130" s="138"/>
      <c r="BH130" s="138"/>
      <c r="BI130" s="138"/>
      <c r="BJ130" s="138"/>
      <c r="BK130" s="138"/>
      <c r="BL130" s="138"/>
      <c r="BM130" s="138"/>
      <c r="BN130" s="138"/>
      <c r="BO130" s="138"/>
      <c r="BP130" s="138"/>
      <c r="BQ130" s="138"/>
      <c r="BR130" s="138"/>
      <c r="BS130" s="138"/>
      <c r="BT130" s="138"/>
      <c r="BU130" s="138"/>
      <c r="BV130" s="138"/>
      <c r="BW130" s="138"/>
      <c r="BX130" s="138"/>
      <c r="BY130" s="138"/>
      <c r="BZ130" s="138"/>
      <c r="CA130" s="138"/>
      <c r="CB130" s="138"/>
      <c r="CC130" s="138"/>
      <c r="CD130" s="138"/>
      <c r="CE130" s="138"/>
      <c r="CF130" s="138"/>
      <c r="CG130" s="138"/>
      <c r="CH130" s="138"/>
      <c r="CI130" s="138"/>
      <c r="CJ130" s="138"/>
      <c r="CK130" s="138"/>
      <c r="CL130" s="138"/>
      <c r="CM130" s="138"/>
    </row>
    <row r="131" spans="1:91" x14ac:dyDescent="0.15">
      <c r="A131" s="138"/>
      <c r="B131" s="140"/>
      <c r="C131" s="138"/>
      <c r="D131" s="138"/>
      <c r="E131" s="138"/>
      <c r="F131" s="138"/>
      <c r="G131" s="138"/>
      <c r="H131" s="138"/>
      <c r="I131" s="138"/>
      <c r="J131" s="138"/>
      <c r="K131" s="138"/>
      <c r="L131" s="138"/>
      <c r="M131" s="138"/>
      <c r="N131" s="138"/>
      <c r="O131" s="138"/>
      <c r="P131" s="138"/>
      <c r="Q131" s="138"/>
      <c r="R131" s="138"/>
      <c r="S131" s="138"/>
      <c r="T131" s="138"/>
      <c r="U131" s="138"/>
      <c r="V131" s="138"/>
      <c r="W131" s="138"/>
      <c r="X131" s="138"/>
      <c r="Y131" s="138"/>
      <c r="Z131" s="138"/>
      <c r="AA131" s="138"/>
      <c r="AB131" s="138"/>
      <c r="AC131" s="138"/>
      <c r="AD131" s="138"/>
      <c r="AE131" s="138"/>
      <c r="AF131" s="138"/>
      <c r="AG131" s="138"/>
      <c r="AH131" s="138"/>
      <c r="AI131" s="138"/>
      <c r="AJ131" s="138"/>
      <c r="AK131" s="138"/>
      <c r="AL131" s="138"/>
      <c r="AM131" s="138"/>
      <c r="AN131" s="138"/>
      <c r="AO131" s="138"/>
      <c r="AP131" s="138"/>
      <c r="AQ131" s="138"/>
      <c r="AR131" s="138"/>
      <c r="AS131" s="138"/>
      <c r="AT131" s="138"/>
      <c r="AU131" s="138"/>
      <c r="AV131" s="138"/>
      <c r="AW131" s="138"/>
      <c r="AX131" s="138"/>
      <c r="AY131" s="138"/>
      <c r="AZ131" s="138"/>
      <c r="BA131" s="138"/>
      <c r="BB131" s="138"/>
      <c r="BC131" s="138"/>
      <c r="BD131" s="138"/>
      <c r="BE131" s="138"/>
      <c r="BF131" s="138"/>
      <c r="BG131" s="138"/>
      <c r="BH131" s="138"/>
      <c r="BI131" s="138"/>
      <c r="BJ131" s="138"/>
      <c r="BK131" s="138"/>
      <c r="BL131" s="138"/>
      <c r="BM131" s="138"/>
      <c r="BN131" s="138"/>
      <c r="BO131" s="138"/>
      <c r="BP131" s="138"/>
      <c r="BQ131" s="138"/>
      <c r="BR131" s="138"/>
      <c r="BS131" s="138"/>
      <c r="BT131" s="138"/>
      <c r="BU131" s="138"/>
      <c r="BV131" s="138"/>
      <c r="BW131" s="138"/>
      <c r="BX131" s="138"/>
      <c r="BY131" s="138"/>
      <c r="BZ131" s="138"/>
      <c r="CA131" s="138"/>
      <c r="CB131" s="138"/>
      <c r="CC131" s="138"/>
      <c r="CD131" s="138"/>
      <c r="CE131" s="138"/>
      <c r="CF131" s="138"/>
      <c r="CG131" s="138"/>
      <c r="CH131" s="138"/>
      <c r="CI131" s="138"/>
      <c r="CJ131" s="138"/>
      <c r="CK131" s="138"/>
      <c r="CL131" s="138"/>
      <c r="CM131" s="138"/>
    </row>
    <row r="132" spans="1:91" x14ac:dyDescent="0.15">
      <c r="A132" s="138"/>
      <c r="B132" s="140"/>
      <c r="C132" s="138"/>
      <c r="D132" s="138"/>
      <c r="E132" s="138"/>
      <c r="F132" s="138"/>
      <c r="G132" s="138"/>
      <c r="H132" s="138"/>
      <c r="I132" s="138"/>
      <c r="J132" s="138"/>
      <c r="K132" s="138"/>
      <c r="L132" s="138"/>
      <c r="M132" s="138"/>
      <c r="N132" s="138"/>
      <c r="O132" s="138"/>
      <c r="P132" s="138"/>
      <c r="Q132" s="138"/>
      <c r="R132" s="138"/>
      <c r="S132" s="138"/>
      <c r="T132" s="138"/>
      <c r="U132" s="138"/>
      <c r="V132" s="138"/>
      <c r="W132" s="138"/>
      <c r="X132" s="138"/>
      <c r="Y132" s="138"/>
      <c r="Z132" s="138"/>
      <c r="AA132" s="138"/>
      <c r="AB132" s="138"/>
      <c r="AC132" s="138"/>
      <c r="AD132" s="138"/>
      <c r="AE132" s="138"/>
      <c r="AF132" s="138"/>
      <c r="AG132" s="138"/>
      <c r="AH132" s="138"/>
      <c r="AI132" s="138"/>
      <c r="AJ132" s="138"/>
      <c r="AK132" s="138"/>
      <c r="AL132" s="138"/>
      <c r="AM132" s="138"/>
      <c r="AN132" s="138"/>
      <c r="AO132" s="138"/>
      <c r="AP132" s="138"/>
      <c r="AQ132" s="138"/>
      <c r="AR132" s="138"/>
      <c r="AS132" s="138"/>
      <c r="AT132" s="138"/>
      <c r="AU132" s="138"/>
      <c r="AV132" s="138"/>
      <c r="AW132" s="138"/>
      <c r="AX132" s="138"/>
      <c r="AY132" s="138"/>
      <c r="AZ132" s="138"/>
      <c r="BA132" s="138"/>
      <c r="BB132" s="138"/>
      <c r="BC132" s="138"/>
      <c r="BD132" s="138"/>
      <c r="BE132" s="138"/>
      <c r="BF132" s="138"/>
      <c r="BG132" s="138"/>
      <c r="BH132" s="138"/>
      <c r="BI132" s="138"/>
      <c r="BJ132" s="138"/>
      <c r="BK132" s="138"/>
      <c r="BL132" s="138"/>
      <c r="BM132" s="138"/>
      <c r="BN132" s="138"/>
      <c r="BO132" s="138"/>
      <c r="BP132" s="138"/>
      <c r="BQ132" s="138"/>
      <c r="BR132" s="138"/>
      <c r="BS132" s="138"/>
      <c r="BT132" s="138"/>
      <c r="BU132" s="138"/>
      <c r="BV132" s="138"/>
      <c r="BW132" s="138"/>
      <c r="BX132" s="138"/>
      <c r="BY132" s="138"/>
      <c r="BZ132" s="138"/>
      <c r="CA132" s="138"/>
      <c r="CB132" s="138"/>
      <c r="CC132" s="138"/>
      <c r="CD132" s="138"/>
      <c r="CE132" s="138"/>
      <c r="CF132" s="138"/>
      <c r="CG132" s="138"/>
      <c r="CH132" s="138"/>
      <c r="CI132" s="138"/>
      <c r="CJ132" s="138"/>
      <c r="CK132" s="138"/>
      <c r="CL132" s="138"/>
      <c r="CM132" s="138"/>
    </row>
    <row r="133" spans="1:91" x14ac:dyDescent="0.15">
      <c r="A133" s="138"/>
      <c r="B133" s="140"/>
      <c r="C133" s="138"/>
      <c r="D133" s="138"/>
      <c r="E133" s="138"/>
      <c r="F133" s="138"/>
      <c r="G133" s="138"/>
      <c r="H133" s="138"/>
      <c r="I133" s="138"/>
      <c r="J133" s="138"/>
      <c r="K133" s="138"/>
      <c r="L133" s="138"/>
      <c r="M133" s="138"/>
      <c r="N133" s="138"/>
      <c r="O133" s="138"/>
      <c r="P133" s="138"/>
      <c r="Q133" s="138"/>
      <c r="R133" s="138"/>
      <c r="S133" s="138"/>
      <c r="T133" s="138"/>
      <c r="U133" s="138"/>
      <c r="V133" s="138"/>
      <c r="W133" s="138"/>
      <c r="X133" s="138"/>
      <c r="Y133" s="138"/>
      <c r="Z133" s="138"/>
      <c r="AA133" s="138"/>
      <c r="AB133" s="138"/>
      <c r="AC133" s="138"/>
      <c r="AD133" s="138"/>
      <c r="AE133" s="138"/>
      <c r="AF133" s="138"/>
      <c r="AG133" s="138"/>
      <c r="AH133" s="138"/>
      <c r="AI133" s="138"/>
      <c r="AJ133" s="138"/>
      <c r="AK133" s="138"/>
      <c r="AL133" s="138"/>
      <c r="AM133" s="138"/>
      <c r="AN133" s="138"/>
      <c r="AO133" s="138"/>
      <c r="AP133" s="138"/>
      <c r="AQ133" s="138"/>
      <c r="AR133" s="138"/>
      <c r="AS133" s="138"/>
      <c r="AT133" s="138"/>
      <c r="AU133" s="138"/>
      <c r="AV133" s="138"/>
      <c r="AW133" s="138"/>
      <c r="AX133" s="138"/>
      <c r="AY133" s="138"/>
      <c r="AZ133" s="138"/>
      <c r="BA133" s="138"/>
      <c r="BB133" s="138"/>
      <c r="BC133" s="138"/>
      <c r="BD133" s="138"/>
      <c r="BE133" s="138"/>
      <c r="BF133" s="138"/>
      <c r="BG133" s="138"/>
      <c r="BH133" s="138"/>
      <c r="BI133" s="138"/>
      <c r="BJ133" s="138"/>
      <c r="BK133" s="138"/>
      <c r="BL133" s="138"/>
      <c r="BM133" s="138"/>
      <c r="BN133" s="138"/>
      <c r="BO133" s="138"/>
      <c r="BP133" s="138"/>
      <c r="BQ133" s="138"/>
      <c r="BR133" s="138"/>
      <c r="BS133" s="138"/>
      <c r="BT133" s="138"/>
      <c r="BU133" s="138"/>
      <c r="BV133" s="138"/>
      <c r="BW133" s="138"/>
      <c r="BX133" s="138"/>
      <c r="BY133" s="138"/>
      <c r="BZ133" s="138"/>
      <c r="CA133" s="138"/>
      <c r="CB133" s="138"/>
      <c r="CC133" s="138"/>
      <c r="CD133" s="138"/>
      <c r="CE133" s="138"/>
      <c r="CF133" s="138"/>
      <c r="CG133" s="138"/>
      <c r="CH133" s="138"/>
      <c r="CI133" s="138"/>
      <c r="CJ133" s="138"/>
      <c r="CK133" s="138"/>
      <c r="CL133" s="138"/>
      <c r="CM133" s="138"/>
    </row>
    <row r="134" spans="1:91" x14ac:dyDescent="0.15">
      <c r="A134" s="138"/>
      <c r="B134" s="140"/>
      <c r="C134" s="138"/>
      <c r="D134" s="138"/>
      <c r="E134" s="138"/>
      <c r="F134" s="138"/>
      <c r="G134" s="138"/>
      <c r="H134" s="138"/>
      <c r="I134" s="138"/>
      <c r="J134" s="138"/>
      <c r="K134" s="138"/>
      <c r="L134" s="138"/>
      <c r="M134" s="138"/>
      <c r="N134" s="138"/>
      <c r="O134" s="138"/>
      <c r="P134" s="138"/>
      <c r="Q134" s="138"/>
      <c r="R134" s="138"/>
      <c r="S134" s="138"/>
      <c r="T134" s="138"/>
      <c r="U134" s="138"/>
      <c r="V134" s="138"/>
      <c r="W134" s="138"/>
      <c r="X134" s="138"/>
      <c r="Y134" s="138"/>
      <c r="Z134" s="138"/>
      <c r="AA134" s="138"/>
      <c r="AB134" s="138"/>
      <c r="AC134" s="138"/>
      <c r="AD134" s="138"/>
      <c r="AE134" s="138"/>
      <c r="AF134" s="138"/>
      <c r="AG134" s="138"/>
      <c r="AH134" s="138"/>
      <c r="AI134" s="138"/>
      <c r="AJ134" s="138"/>
      <c r="AK134" s="138"/>
      <c r="AL134" s="138"/>
      <c r="AM134" s="138"/>
      <c r="AN134" s="138"/>
      <c r="AO134" s="138"/>
      <c r="AP134" s="138"/>
      <c r="AQ134" s="138"/>
      <c r="AR134" s="138"/>
      <c r="AS134" s="138"/>
      <c r="AT134" s="138"/>
      <c r="AU134" s="138"/>
      <c r="AV134" s="138"/>
      <c r="AW134" s="138"/>
      <c r="AX134" s="138"/>
      <c r="AY134" s="138"/>
      <c r="AZ134" s="138"/>
      <c r="BA134" s="138"/>
      <c r="BB134" s="138"/>
      <c r="BC134" s="138"/>
      <c r="BD134" s="138"/>
      <c r="BE134" s="138"/>
      <c r="BF134" s="138"/>
      <c r="BG134" s="138"/>
      <c r="BH134" s="138"/>
      <c r="BI134" s="138"/>
      <c r="BJ134" s="138"/>
      <c r="BK134" s="138"/>
      <c r="BL134" s="138"/>
      <c r="BM134" s="138"/>
      <c r="BN134" s="138"/>
      <c r="BO134" s="138"/>
      <c r="BP134" s="138"/>
      <c r="BQ134" s="138"/>
      <c r="BR134" s="138"/>
      <c r="BS134" s="138"/>
      <c r="BT134" s="138"/>
      <c r="BU134" s="138"/>
      <c r="BV134" s="138"/>
      <c r="BW134" s="138"/>
      <c r="BX134" s="138"/>
      <c r="BY134" s="138"/>
      <c r="BZ134" s="138"/>
      <c r="CA134" s="138"/>
      <c r="CB134" s="138"/>
      <c r="CC134" s="138"/>
      <c r="CD134" s="138"/>
      <c r="CE134" s="138"/>
      <c r="CF134" s="138"/>
      <c r="CG134" s="138"/>
      <c r="CH134" s="138"/>
      <c r="CI134" s="138"/>
      <c r="CJ134" s="138"/>
      <c r="CK134" s="138"/>
      <c r="CL134" s="138"/>
      <c r="CM134" s="138"/>
    </row>
    <row r="135" spans="1:91" x14ac:dyDescent="0.15">
      <c r="A135" s="138"/>
      <c r="B135" s="140"/>
      <c r="C135" s="138"/>
      <c r="D135" s="138"/>
      <c r="E135" s="138"/>
      <c r="F135" s="138"/>
      <c r="G135" s="138"/>
      <c r="H135" s="138"/>
      <c r="I135" s="138"/>
      <c r="J135" s="138"/>
      <c r="K135" s="138"/>
      <c r="L135" s="138"/>
      <c r="M135" s="138"/>
      <c r="N135" s="138"/>
      <c r="O135" s="138"/>
      <c r="P135" s="138"/>
      <c r="Q135" s="138"/>
      <c r="R135" s="138"/>
      <c r="S135" s="138"/>
      <c r="T135" s="138"/>
      <c r="U135" s="138"/>
      <c r="V135" s="138"/>
      <c r="W135" s="138"/>
      <c r="X135" s="138"/>
      <c r="Y135" s="138"/>
      <c r="Z135" s="138"/>
      <c r="AA135" s="138"/>
      <c r="AB135" s="138"/>
      <c r="AC135" s="138"/>
      <c r="AD135" s="138"/>
      <c r="AE135" s="138"/>
      <c r="AF135" s="138"/>
      <c r="AG135" s="138"/>
      <c r="AH135" s="138"/>
      <c r="AI135" s="138"/>
      <c r="AJ135" s="138"/>
      <c r="AK135" s="138"/>
      <c r="AL135" s="138"/>
      <c r="AM135" s="138"/>
      <c r="AN135" s="138"/>
      <c r="AO135" s="138"/>
      <c r="AP135" s="138"/>
      <c r="AQ135" s="138"/>
      <c r="AR135" s="138"/>
      <c r="AS135" s="138"/>
      <c r="AT135" s="138"/>
      <c r="AU135" s="138"/>
      <c r="AV135" s="138"/>
      <c r="AW135" s="138"/>
      <c r="AX135" s="138"/>
      <c r="AY135" s="138"/>
      <c r="AZ135" s="138"/>
      <c r="BA135" s="138"/>
      <c r="BB135" s="138"/>
      <c r="BC135" s="138"/>
      <c r="BD135" s="138"/>
      <c r="BE135" s="138"/>
      <c r="BF135" s="138"/>
      <c r="BG135" s="138"/>
      <c r="BH135" s="138"/>
      <c r="BI135" s="138"/>
      <c r="BJ135" s="138"/>
      <c r="BK135" s="138"/>
      <c r="BL135" s="138"/>
      <c r="BM135" s="138"/>
      <c r="BN135" s="138"/>
      <c r="BO135" s="138"/>
      <c r="BP135" s="138"/>
      <c r="BQ135" s="138"/>
      <c r="BR135" s="138"/>
      <c r="BS135" s="138"/>
      <c r="BT135" s="138"/>
      <c r="BU135" s="138"/>
      <c r="BV135" s="138"/>
      <c r="BW135" s="138"/>
      <c r="BX135" s="138"/>
      <c r="BY135" s="138"/>
      <c r="BZ135" s="138"/>
      <c r="CA135" s="138"/>
      <c r="CB135" s="138"/>
      <c r="CC135" s="138"/>
      <c r="CD135" s="138"/>
      <c r="CE135" s="138"/>
      <c r="CF135" s="138"/>
      <c r="CG135" s="138"/>
      <c r="CH135" s="138"/>
      <c r="CI135" s="138"/>
      <c r="CJ135" s="138"/>
      <c r="CK135" s="138"/>
      <c r="CL135" s="138"/>
      <c r="CM135" s="138"/>
    </row>
    <row r="136" spans="1:91" x14ac:dyDescent="0.15">
      <c r="A136" s="138"/>
      <c r="B136" s="140"/>
      <c r="C136" s="138"/>
      <c r="D136" s="138"/>
      <c r="E136" s="138"/>
      <c r="F136" s="138"/>
      <c r="G136" s="138"/>
      <c r="H136" s="138"/>
      <c r="I136" s="138"/>
      <c r="J136" s="138"/>
      <c r="K136" s="138"/>
      <c r="L136" s="138"/>
      <c r="M136" s="138"/>
      <c r="N136" s="138"/>
      <c r="O136" s="138"/>
      <c r="P136" s="138"/>
      <c r="Q136" s="138"/>
      <c r="R136" s="138"/>
      <c r="S136" s="138"/>
      <c r="T136" s="138"/>
      <c r="U136" s="138"/>
      <c r="V136" s="138"/>
      <c r="W136" s="138"/>
      <c r="X136" s="138"/>
      <c r="Y136" s="138"/>
      <c r="Z136" s="138"/>
      <c r="AA136" s="138"/>
      <c r="AB136" s="138"/>
      <c r="AC136" s="138"/>
      <c r="AD136" s="138"/>
      <c r="AE136" s="138"/>
      <c r="AF136" s="138"/>
      <c r="AG136" s="138"/>
      <c r="AH136" s="138"/>
      <c r="AI136" s="138"/>
      <c r="AJ136" s="138"/>
      <c r="AK136" s="138"/>
      <c r="AL136" s="138"/>
      <c r="AM136" s="138"/>
      <c r="AN136" s="138"/>
      <c r="AO136" s="138"/>
      <c r="AP136" s="138"/>
      <c r="AQ136" s="138"/>
      <c r="AR136" s="138"/>
      <c r="AS136" s="138"/>
      <c r="AT136" s="138"/>
      <c r="AU136" s="138"/>
      <c r="AV136" s="138"/>
      <c r="AW136" s="138"/>
      <c r="AX136" s="138"/>
      <c r="AY136" s="138"/>
      <c r="AZ136" s="138"/>
      <c r="BA136" s="138"/>
      <c r="BB136" s="138"/>
      <c r="BC136" s="138"/>
      <c r="BD136" s="138"/>
      <c r="BE136" s="138"/>
      <c r="BF136" s="138"/>
      <c r="BG136" s="138"/>
      <c r="BH136" s="138"/>
      <c r="BI136" s="138"/>
      <c r="BJ136" s="138"/>
      <c r="BK136" s="138"/>
      <c r="BL136" s="138"/>
      <c r="BM136" s="138"/>
      <c r="BN136" s="138"/>
      <c r="BO136" s="138"/>
      <c r="BP136" s="138"/>
      <c r="BQ136" s="138"/>
      <c r="BR136" s="138"/>
      <c r="BS136" s="138"/>
      <c r="BT136" s="138"/>
      <c r="BU136" s="138"/>
      <c r="BV136" s="138"/>
      <c r="BW136" s="138"/>
      <c r="BX136" s="138"/>
      <c r="BY136" s="138"/>
      <c r="BZ136" s="138"/>
      <c r="CA136" s="138"/>
      <c r="CB136" s="138"/>
      <c r="CC136" s="138"/>
      <c r="CD136" s="138"/>
      <c r="CE136" s="138"/>
      <c r="CF136" s="138"/>
      <c r="CG136" s="138"/>
      <c r="CH136" s="138"/>
      <c r="CI136" s="138"/>
      <c r="CJ136" s="138"/>
      <c r="CK136" s="138"/>
      <c r="CL136" s="138"/>
      <c r="CM136" s="138"/>
    </row>
    <row r="137" spans="1:91" x14ac:dyDescent="0.15">
      <c r="A137" s="138"/>
      <c r="B137" s="140"/>
      <c r="C137" s="138"/>
      <c r="D137" s="138"/>
      <c r="E137" s="138"/>
      <c r="F137" s="138"/>
      <c r="G137" s="138"/>
      <c r="H137" s="138"/>
      <c r="I137" s="138"/>
      <c r="J137" s="138"/>
      <c r="K137" s="138"/>
      <c r="L137" s="138"/>
      <c r="M137" s="138"/>
      <c r="N137" s="138"/>
      <c r="O137" s="138"/>
      <c r="P137" s="138"/>
      <c r="Q137" s="138"/>
      <c r="R137" s="138"/>
      <c r="S137" s="138"/>
      <c r="T137" s="138"/>
      <c r="U137" s="138"/>
      <c r="V137" s="138"/>
      <c r="W137" s="138"/>
      <c r="X137" s="138"/>
      <c r="Y137" s="138"/>
      <c r="Z137" s="138"/>
      <c r="AA137" s="138"/>
      <c r="AB137" s="138"/>
      <c r="AC137" s="138"/>
      <c r="AD137" s="138"/>
      <c r="AE137" s="138"/>
      <c r="AF137" s="138"/>
      <c r="AG137" s="138"/>
      <c r="AH137" s="138"/>
      <c r="AI137" s="138"/>
      <c r="AJ137" s="138"/>
      <c r="AK137" s="138"/>
      <c r="AL137" s="138"/>
      <c r="AM137" s="138"/>
      <c r="AN137" s="138"/>
      <c r="AO137" s="138"/>
      <c r="AP137" s="138"/>
      <c r="AQ137" s="138"/>
      <c r="AR137" s="138"/>
      <c r="AS137" s="138"/>
      <c r="AT137" s="138"/>
      <c r="AU137" s="138"/>
      <c r="AV137" s="138"/>
      <c r="AW137" s="138"/>
      <c r="AX137" s="138"/>
      <c r="AY137" s="138"/>
      <c r="AZ137" s="138"/>
      <c r="BA137" s="138"/>
      <c r="BB137" s="138"/>
      <c r="BC137" s="138"/>
      <c r="BD137" s="138"/>
      <c r="BE137" s="138"/>
      <c r="BF137" s="138"/>
      <c r="BG137" s="138"/>
      <c r="BH137" s="138"/>
      <c r="BI137" s="138"/>
      <c r="BJ137" s="138"/>
      <c r="BK137" s="138"/>
      <c r="BL137" s="138"/>
      <c r="BM137" s="138"/>
      <c r="BN137" s="138"/>
      <c r="BO137" s="138"/>
      <c r="BP137" s="138"/>
      <c r="BQ137" s="138"/>
      <c r="BR137" s="138"/>
      <c r="BS137" s="138"/>
      <c r="BT137" s="138"/>
      <c r="BU137" s="138"/>
      <c r="BV137" s="138"/>
      <c r="BW137" s="138"/>
      <c r="BX137" s="138"/>
      <c r="BY137" s="138"/>
      <c r="BZ137" s="138"/>
      <c r="CA137" s="138"/>
      <c r="CB137" s="138"/>
      <c r="CC137" s="138"/>
      <c r="CD137" s="138"/>
      <c r="CE137" s="138"/>
      <c r="CF137" s="138"/>
      <c r="CG137" s="138"/>
      <c r="CH137" s="138"/>
      <c r="CI137" s="138"/>
      <c r="CJ137" s="138"/>
      <c r="CK137" s="138"/>
      <c r="CL137" s="138"/>
      <c r="CM137" s="138"/>
    </row>
    <row r="138" spans="1:91" x14ac:dyDescent="0.15">
      <c r="A138" s="138"/>
      <c r="B138" s="140"/>
      <c r="C138" s="138"/>
      <c r="D138" s="138"/>
      <c r="E138" s="138"/>
      <c r="F138" s="138"/>
      <c r="G138" s="138"/>
      <c r="H138" s="138"/>
      <c r="I138" s="138"/>
      <c r="J138" s="138"/>
      <c r="K138" s="138"/>
      <c r="L138" s="138"/>
      <c r="M138" s="138"/>
      <c r="N138" s="138"/>
      <c r="O138" s="138"/>
      <c r="P138" s="138"/>
      <c r="Q138" s="138"/>
      <c r="R138" s="138"/>
      <c r="S138" s="138"/>
      <c r="T138" s="138"/>
      <c r="U138" s="138"/>
      <c r="V138" s="138"/>
      <c r="W138" s="138"/>
      <c r="X138" s="138"/>
      <c r="Y138" s="138"/>
      <c r="Z138" s="138"/>
      <c r="AA138" s="138"/>
      <c r="AB138" s="138"/>
      <c r="AC138" s="138"/>
      <c r="AD138" s="138"/>
      <c r="AE138" s="138"/>
      <c r="AF138" s="138"/>
      <c r="AG138" s="138"/>
      <c r="AH138" s="138"/>
      <c r="AI138" s="138"/>
      <c r="AJ138" s="138"/>
      <c r="AK138" s="138"/>
      <c r="AL138" s="138"/>
      <c r="AM138" s="138"/>
      <c r="AN138" s="138"/>
      <c r="AO138" s="138"/>
      <c r="AP138" s="138"/>
      <c r="AQ138" s="138"/>
      <c r="AR138" s="138"/>
      <c r="AS138" s="138"/>
      <c r="AT138" s="138"/>
      <c r="AU138" s="138"/>
      <c r="AV138" s="138"/>
      <c r="AW138" s="138"/>
      <c r="AX138" s="138"/>
      <c r="AY138" s="138"/>
      <c r="AZ138" s="138"/>
      <c r="BA138" s="138"/>
      <c r="BB138" s="138"/>
      <c r="BC138" s="138"/>
      <c r="BD138" s="138"/>
      <c r="BE138" s="138"/>
      <c r="BF138" s="138"/>
      <c r="BG138" s="138"/>
      <c r="BH138" s="138"/>
      <c r="BI138" s="138"/>
      <c r="BJ138" s="138"/>
      <c r="BK138" s="138"/>
      <c r="BL138" s="138"/>
      <c r="BM138" s="138"/>
      <c r="BN138" s="138"/>
      <c r="BO138" s="138"/>
      <c r="BP138" s="138"/>
      <c r="BQ138" s="138"/>
      <c r="BR138" s="138"/>
      <c r="BS138" s="138"/>
      <c r="BT138" s="138"/>
      <c r="BU138" s="138"/>
      <c r="BV138" s="138"/>
      <c r="BW138" s="138"/>
      <c r="BX138" s="138"/>
      <c r="BY138" s="138"/>
      <c r="BZ138" s="138"/>
      <c r="CA138" s="138"/>
      <c r="CB138" s="138"/>
      <c r="CC138" s="138"/>
      <c r="CD138" s="138"/>
      <c r="CE138" s="138"/>
      <c r="CF138" s="138"/>
      <c r="CG138" s="138"/>
      <c r="CH138" s="138"/>
      <c r="CI138" s="138"/>
      <c r="CJ138" s="138"/>
      <c r="CK138" s="138"/>
      <c r="CL138" s="138"/>
      <c r="CM138" s="138"/>
    </row>
    <row r="139" spans="1:91" x14ac:dyDescent="0.15">
      <c r="A139" s="138"/>
      <c r="B139" s="140"/>
      <c r="C139" s="138"/>
      <c r="D139" s="138"/>
      <c r="E139" s="138"/>
      <c r="F139" s="138"/>
      <c r="G139" s="138"/>
      <c r="H139" s="138"/>
      <c r="I139" s="138"/>
      <c r="J139" s="138"/>
      <c r="K139" s="138"/>
      <c r="L139" s="138"/>
      <c r="M139" s="138"/>
      <c r="N139" s="138"/>
      <c r="O139" s="138"/>
      <c r="P139" s="138"/>
      <c r="Q139" s="138"/>
      <c r="R139" s="138"/>
      <c r="S139" s="138"/>
      <c r="T139" s="138"/>
      <c r="U139" s="138"/>
      <c r="V139" s="138"/>
      <c r="W139" s="138"/>
      <c r="X139" s="138"/>
      <c r="Y139" s="138"/>
      <c r="Z139" s="138"/>
      <c r="AA139" s="138"/>
      <c r="AB139" s="138"/>
      <c r="AC139" s="138"/>
      <c r="AD139" s="138"/>
      <c r="AE139" s="138"/>
      <c r="AF139" s="138"/>
      <c r="AG139" s="138"/>
      <c r="AH139" s="138"/>
      <c r="AI139" s="138"/>
      <c r="AJ139" s="138"/>
      <c r="AK139" s="138"/>
      <c r="AL139" s="138"/>
      <c r="AM139" s="138"/>
      <c r="AN139" s="138"/>
      <c r="AO139" s="138"/>
      <c r="AP139" s="138"/>
      <c r="AQ139" s="138"/>
      <c r="AR139" s="138"/>
      <c r="AS139" s="138"/>
      <c r="AT139" s="138"/>
      <c r="AU139" s="138"/>
      <c r="AV139" s="138"/>
      <c r="AW139" s="138"/>
      <c r="AX139" s="138"/>
      <c r="AY139" s="138"/>
      <c r="AZ139" s="138"/>
      <c r="BA139" s="138"/>
      <c r="BB139" s="138"/>
      <c r="BC139" s="138"/>
      <c r="BD139" s="138"/>
      <c r="BE139" s="138"/>
      <c r="BF139" s="138"/>
      <c r="BG139" s="138"/>
      <c r="BH139" s="138"/>
      <c r="BI139" s="138"/>
      <c r="BJ139" s="138"/>
      <c r="BK139" s="138"/>
      <c r="BL139" s="138"/>
      <c r="BM139" s="138"/>
      <c r="BN139" s="138"/>
      <c r="BO139" s="138"/>
      <c r="BP139" s="138"/>
      <c r="BQ139" s="138"/>
      <c r="BR139" s="138"/>
      <c r="BS139" s="138"/>
      <c r="BT139" s="138"/>
      <c r="BU139" s="138"/>
      <c r="BV139" s="138"/>
      <c r="BW139" s="138"/>
      <c r="BX139" s="138"/>
      <c r="BY139" s="138"/>
      <c r="BZ139" s="138"/>
      <c r="CA139" s="138"/>
      <c r="CB139" s="138"/>
      <c r="CC139" s="138"/>
      <c r="CD139" s="138"/>
      <c r="CE139" s="138"/>
      <c r="CF139" s="138"/>
      <c r="CG139" s="138"/>
      <c r="CH139" s="138"/>
      <c r="CI139" s="138"/>
      <c r="CJ139" s="138"/>
      <c r="CK139" s="138"/>
      <c r="CL139" s="138"/>
      <c r="CM139" s="138"/>
    </row>
    <row r="140" spans="1:91" x14ac:dyDescent="0.15">
      <c r="A140" s="138"/>
      <c r="B140" s="140"/>
      <c r="C140" s="138"/>
      <c r="D140" s="138"/>
      <c r="E140" s="138"/>
      <c r="F140" s="138"/>
      <c r="G140" s="138"/>
      <c r="H140" s="138"/>
      <c r="I140" s="138"/>
      <c r="J140" s="138"/>
      <c r="K140" s="138"/>
      <c r="L140" s="138"/>
      <c r="M140" s="138"/>
      <c r="N140" s="138"/>
      <c r="O140" s="138"/>
      <c r="P140" s="138"/>
      <c r="Q140" s="138"/>
      <c r="R140" s="138"/>
      <c r="S140" s="138"/>
      <c r="T140" s="138"/>
      <c r="U140" s="138"/>
      <c r="V140" s="138"/>
      <c r="W140" s="138"/>
      <c r="X140" s="138"/>
      <c r="Y140" s="138"/>
      <c r="Z140" s="138"/>
      <c r="AA140" s="138"/>
      <c r="AB140" s="138"/>
      <c r="AC140" s="138"/>
      <c r="AD140" s="138"/>
      <c r="AE140" s="138"/>
      <c r="AF140" s="138"/>
      <c r="AG140" s="138"/>
      <c r="AH140" s="138"/>
      <c r="AI140" s="138"/>
      <c r="AJ140" s="138"/>
      <c r="AK140" s="138"/>
      <c r="AL140" s="138"/>
      <c r="AM140" s="138"/>
      <c r="AN140" s="138"/>
      <c r="AO140" s="138"/>
      <c r="AP140" s="138"/>
      <c r="AQ140" s="138"/>
      <c r="AR140" s="138"/>
      <c r="AS140" s="138"/>
      <c r="AT140" s="138"/>
      <c r="AU140" s="138"/>
      <c r="AV140" s="138"/>
      <c r="AW140" s="138"/>
      <c r="AX140" s="138"/>
      <c r="AY140" s="138"/>
      <c r="AZ140" s="138"/>
      <c r="BA140" s="138"/>
      <c r="BB140" s="138"/>
      <c r="BC140" s="138"/>
      <c r="BD140" s="138"/>
      <c r="BE140" s="138"/>
      <c r="BF140" s="138"/>
      <c r="BG140" s="138"/>
      <c r="BH140" s="138"/>
      <c r="BI140" s="138"/>
      <c r="BJ140" s="138"/>
      <c r="BK140" s="138"/>
      <c r="BL140" s="138"/>
      <c r="BM140" s="138"/>
      <c r="BN140" s="138"/>
      <c r="BO140" s="138"/>
      <c r="BP140" s="138"/>
      <c r="BQ140" s="138"/>
      <c r="BR140" s="138"/>
      <c r="BS140" s="138"/>
      <c r="BT140" s="138"/>
      <c r="BU140" s="138"/>
      <c r="BV140" s="138"/>
      <c r="BW140" s="138"/>
      <c r="BX140" s="138"/>
      <c r="BY140" s="138"/>
      <c r="BZ140" s="138"/>
      <c r="CA140" s="138"/>
      <c r="CB140" s="138"/>
      <c r="CC140" s="138"/>
      <c r="CD140" s="138"/>
      <c r="CE140" s="138"/>
      <c r="CF140" s="138"/>
      <c r="CG140" s="138"/>
      <c r="CH140" s="138"/>
      <c r="CI140" s="138"/>
      <c r="CJ140" s="138"/>
      <c r="CK140" s="138"/>
      <c r="CL140" s="138"/>
      <c r="CM140" s="138"/>
    </row>
    <row r="141" spans="1:91" x14ac:dyDescent="0.15">
      <c r="A141" s="138"/>
      <c r="B141" s="140"/>
      <c r="C141" s="138"/>
      <c r="D141" s="138"/>
      <c r="E141" s="138"/>
      <c r="F141" s="138"/>
      <c r="G141" s="138"/>
      <c r="H141" s="138"/>
      <c r="I141" s="138"/>
      <c r="J141" s="138"/>
      <c r="K141" s="138"/>
      <c r="L141" s="138"/>
      <c r="M141" s="138"/>
      <c r="N141" s="138"/>
      <c r="O141" s="138"/>
      <c r="P141" s="138"/>
      <c r="Q141" s="138"/>
      <c r="R141" s="138"/>
      <c r="S141" s="138"/>
      <c r="T141" s="138"/>
      <c r="U141" s="138"/>
      <c r="V141" s="138"/>
      <c r="W141" s="138"/>
      <c r="X141" s="138"/>
      <c r="Y141" s="138"/>
      <c r="Z141" s="138"/>
      <c r="AA141" s="138"/>
      <c r="AB141" s="138"/>
      <c r="AC141" s="138"/>
      <c r="AD141" s="138"/>
      <c r="AE141" s="138"/>
      <c r="AF141" s="138"/>
      <c r="AG141" s="138"/>
      <c r="AH141" s="138"/>
      <c r="AI141" s="138"/>
      <c r="AJ141" s="138"/>
      <c r="AK141" s="138"/>
      <c r="AL141" s="138"/>
      <c r="AM141" s="138"/>
      <c r="AN141" s="138"/>
      <c r="AO141" s="138"/>
      <c r="AP141" s="138"/>
      <c r="AQ141" s="138"/>
      <c r="AR141" s="138"/>
      <c r="AS141" s="138"/>
      <c r="AT141" s="138"/>
      <c r="AU141" s="138"/>
      <c r="AV141" s="138"/>
      <c r="AW141" s="138"/>
      <c r="AX141" s="138"/>
      <c r="AY141" s="138"/>
      <c r="AZ141" s="138"/>
      <c r="BA141" s="138"/>
      <c r="BB141" s="138"/>
      <c r="BC141" s="138"/>
      <c r="BD141" s="138"/>
      <c r="BE141" s="138"/>
      <c r="BF141" s="138"/>
      <c r="BG141" s="138"/>
      <c r="BH141" s="138"/>
      <c r="BI141" s="138"/>
      <c r="BJ141" s="138"/>
      <c r="BK141" s="138"/>
      <c r="BL141" s="138"/>
      <c r="BM141" s="138"/>
      <c r="BN141" s="138"/>
      <c r="BO141" s="138"/>
      <c r="BP141" s="138"/>
      <c r="BQ141" s="138"/>
      <c r="BR141" s="138"/>
      <c r="BS141" s="138"/>
      <c r="BT141" s="138"/>
      <c r="BU141" s="138"/>
      <c r="BV141" s="138"/>
      <c r="BW141" s="138"/>
      <c r="BX141" s="138"/>
      <c r="BY141" s="138"/>
      <c r="BZ141" s="138"/>
      <c r="CA141" s="138"/>
      <c r="CB141" s="138"/>
      <c r="CC141" s="138"/>
      <c r="CD141" s="138"/>
      <c r="CE141" s="138"/>
      <c r="CF141" s="138"/>
      <c r="CG141" s="138"/>
      <c r="CH141" s="138"/>
      <c r="CI141" s="138"/>
      <c r="CJ141" s="138"/>
      <c r="CK141" s="138"/>
      <c r="CL141" s="138"/>
      <c r="CM141" s="138"/>
    </row>
    <row r="142" spans="1:91" x14ac:dyDescent="0.15">
      <c r="A142" s="138"/>
      <c r="B142" s="140"/>
      <c r="C142" s="138"/>
      <c r="D142" s="138"/>
      <c r="E142" s="138"/>
      <c r="F142" s="138"/>
      <c r="G142" s="138"/>
      <c r="H142" s="138"/>
      <c r="I142" s="138"/>
      <c r="J142" s="138"/>
      <c r="K142" s="138"/>
      <c r="L142" s="138"/>
      <c r="M142" s="138"/>
      <c r="N142" s="138"/>
      <c r="O142" s="138"/>
      <c r="P142" s="138"/>
      <c r="Q142" s="138"/>
      <c r="R142" s="138"/>
      <c r="S142" s="138"/>
      <c r="T142" s="138"/>
      <c r="U142" s="138"/>
      <c r="V142" s="138"/>
      <c r="W142" s="138"/>
      <c r="X142" s="138"/>
      <c r="Y142" s="138"/>
      <c r="Z142" s="138"/>
      <c r="AA142" s="138"/>
      <c r="AB142" s="138"/>
      <c r="AC142" s="138"/>
      <c r="AD142" s="138"/>
      <c r="AE142" s="138"/>
      <c r="AF142" s="138"/>
      <c r="AG142" s="138"/>
      <c r="AH142" s="138"/>
      <c r="AI142" s="138"/>
      <c r="AJ142" s="138"/>
      <c r="AK142" s="138"/>
      <c r="AL142" s="138"/>
      <c r="AM142" s="138"/>
      <c r="AN142" s="138"/>
      <c r="AO142" s="138"/>
      <c r="AP142" s="138"/>
      <c r="AQ142" s="138"/>
      <c r="AR142" s="138"/>
      <c r="AS142" s="138"/>
      <c r="AT142" s="138"/>
      <c r="AU142" s="138"/>
      <c r="AV142" s="138"/>
      <c r="AW142" s="138"/>
      <c r="AX142" s="138"/>
      <c r="AY142" s="138"/>
      <c r="AZ142" s="138"/>
      <c r="BA142" s="138"/>
      <c r="BB142" s="138"/>
      <c r="BC142" s="138"/>
      <c r="BD142" s="138"/>
      <c r="BE142" s="138"/>
      <c r="BF142" s="138"/>
      <c r="BG142" s="138"/>
      <c r="BH142" s="138"/>
      <c r="BI142" s="138"/>
      <c r="BJ142" s="138"/>
      <c r="BK142" s="138"/>
      <c r="BL142" s="138"/>
      <c r="BM142" s="138"/>
      <c r="BN142" s="138"/>
      <c r="BO142" s="138"/>
      <c r="BP142" s="138"/>
      <c r="BQ142" s="138"/>
      <c r="BR142" s="138"/>
      <c r="BS142" s="138"/>
      <c r="BT142" s="138"/>
      <c r="BU142" s="138"/>
      <c r="BV142" s="138"/>
      <c r="BW142" s="138"/>
      <c r="BX142" s="138"/>
      <c r="BY142" s="138"/>
      <c r="BZ142" s="138"/>
      <c r="CA142" s="138"/>
      <c r="CB142" s="138"/>
      <c r="CC142" s="138"/>
      <c r="CD142" s="138"/>
      <c r="CE142" s="138"/>
      <c r="CF142" s="138"/>
      <c r="CG142" s="138"/>
      <c r="CH142" s="138"/>
      <c r="CI142" s="138"/>
      <c r="CJ142" s="138"/>
      <c r="CK142" s="138"/>
      <c r="CL142" s="138"/>
      <c r="CM142" s="138"/>
    </row>
    <row r="143" spans="1:91" x14ac:dyDescent="0.15">
      <c r="A143" s="138"/>
      <c r="B143" s="140"/>
      <c r="C143" s="138"/>
      <c r="D143" s="138"/>
      <c r="E143" s="138"/>
      <c r="F143" s="138"/>
      <c r="G143" s="138"/>
      <c r="H143" s="138"/>
      <c r="I143" s="138"/>
      <c r="J143" s="138"/>
      <c r="K143" s="138"/>
      <c r="L143" s="138"/>
      <c r="M143" s="138"/>
      <c r="N143" s="138"/>
      <c r="O143" s="138"/>
      <c r="P143" s="138"/>
      <c r="Q143" s="138"/>
      <c r="R143" s="138"/>
      <c r="S143" s="138"/>
      <c r="T143" s="138"/>
      <c r="U143" s="138"/>
      <c r="V143" s="138"/>
      <c r="W143" s="138"/>
      <c r="X143" s="138"/>
      <c r="Y143" s="138"/>
      <c r="Z143" s="138"/>
      <c r="AA143" s="138"/>
      <c r="AB143" s="138"/>
      <c r="AC143" s="138"/>
      <c r="AD143" s="138"/>
      <c r="AE143" s="138"/>
      <c r="AF143" s="138"/>
      <c r="AG143" s="138"/>
      <c r="AH143" s="138"/>
      <c r="AI143" s="138"/>
      <c r="AJ143" s="138"/>
      <c r="AK143" s="138"/>
      <c r="AL143" s="138"/>
      <c r="AM143" s="138"/>
      <c r="AN143" s="138"/>
      <c r="AO143" s="138"/>
      <c r="AP143" s="138"/>
      <c r="AQ143" s="138"/>
      <c r="AR143" s="138"/>
      <c r="AS143" s="138"/>
      <c r="AT143" s="138"/>
      <c r="AU143" s="138"/>
      <c r="AV143" s="138"/>
      <c r="AW143" s="138"/>
      <c r="AX143" s="138"/>
      <c r="AY143" s="138"/>
      <c r="AZ143" s="138"/>
      <c r="BA143" s="138"/>
      <c r="BB143" s="138"/>
      <c r="BC143" s="138"/>
      <c r="BD143" s="138"/>
      <c r="BE143" s="138"/>
      <c r="BF143" s="138"/>
      <c r="BG143" s="138"/>
      <c r="BH143" s="138"/>
      <c r="BI143" s="138"/>
      <c r="BJ143" s="138"/>
      <c r="BK143" s="138"/>
      <c r="BL143" s="138"/>
      <c r="BM143" s="138"/>
      <c r="BN143" s="138"/>
      <c r="BO143" s="138"/>
      <c r="BP143" s="138"/>
      <c r="BQ143" s="138"/>
      <c r="BR143" s="138"/>
      <c r="BS143" s="138"/>
      <c r="BT143" s="138"/>
      <c r="BU143" s="138"/>
      <c r="BV143" s="138"/>
      <c r="BW143" s="138"/>
      <c r="BX143" s="138"/>
      <c r="BY143" s="138"/>
      <c r="BZ143" s="138"/>
      <c r="CA143" s="138"/>
      <c r="CB143" s="138"/>
      <c r="CC143" s="138"/>
      <c r="CD143" s="138"/>
      <c r="CE143" s="138"/>
      <c r="CF143" s="138"/>
      <c r="CG143" s="138"/>
      <c r="CH143" s="138"/>
      <c r="CI143" s="138"/>
      <c r="CJ143" s="138"/>
      <c r="CK143" s="138"/>
      <c r="CL143" s="138"/>
      <c r="CM143" s="138"/>
    </row>
    <row r="144" spans="1:91" x14ac:dyDescent="0.15">
      <c r="A144" s="138"/>
      <c r="B144" s="140"/>
      <c r="C144" s="138"/>
      <c r="D144" s="138"/>
      <c r="E144" s="138"/>
      <c r="F144" s="138"/>
      <c r="G144" s="138"/>
      <c r="H144" s="138"/>
      <c r="I144" s="138"/>
      <c r="J144" s="138"/>
      <c r="K144" s="138"/>
      <c r="L144" s="138"/>
      <c r="M144" s="138"/>
      <c r="N144" s="138"/>
      <c r="O144" s="138"/>
      <c r="P144" s="138"/>
      <c r="Q144" s="138"/>
      <c r="R144" s="138"/>
      <c r="S144" s="138"/>
      <c r="T144" s="138"/>
      <c r="U144" s="138"/>
      <c r="V144" s="138"/>
      <c r="W144" s="138"/>
      <c r="X144" s="138"/>
      <c r="Y144" s="138"/>
      <c r="Z144" s="138"/>
      <c r="AA144" s="138"/>
      <c r="AB144" s="138"/>
      <c r="AC144" s="138"/>
      <c r="AD144" s="138"/>
      <c r="AE144" s="138"/>
      <c r="AF144" s="138"/>
      <c r="AG144" s="138"/>
      <c r="AH144" s="138"/>
      <c r="AI144" s="138"/>
      <c r="AJ144" s="138"/>
      <c r="AK144" s="138"/>
      <c r="AL144" s="138"/>
      <c r="AM144" s="138"/>
      <c r="AN144" s="138"/>
      <c r="AO144" s="138"/>
      <c r="AP144" s="138"/>
      <c r="AQ144" s="138"/>
      <c r="AR144" s="138"/>
      <c r="AS144" s="138"/>
      <c r="AT144" s="138"/>
      <c r="AU144" s="138"/>
      <c r="AV144" s="138"/>
      <c r="AW144" s="138"/>
      <c r="AX144" s="138"/>
      <c r="AY144" s="138"/>
      <c r="AZ144" s="138"/>
      <c r="BA144" s="138"/>
      <c r="BB144" s="138"/>
      <c r="BC144" s="138"/>
      <c r="BD144" s="138"/>
      <c r="BE144" s="138"/>
      <c r="BF144" s="138"/>
      <c r="BG144" s="138"/>
      <c r="BH144" s="138"/>
      <c r="BI144" s="138"/>
      <c r="BJ144" s="138"/>
      <c r="BK144" s="138"/>
      <c r="BL144" s="138"/>
      <c r="BM144" s="138"/>
      <c r="BN144" s="138"/>
      <c r="BO144" s="138"/>
      <c r="BP144" s="138"/>
      <c r="BQ144" s="138"/>
      <c r="BR144" s="138"/>
      <c r="BS144" s="138"/>
      <c r="BT144" s="138"/>
      <c r="BU144" s="138"/>
      <c r="BV144" s="138"/>
      <c r="BW144" s="138"/>
      <c r="BX144" s="138"/>
      <c r="BY144" s="138"/>
      <c r="BZ144" s="138"/>
      <c r="CA144" s="138"/>
      <c r="CB144" s="138"/>
      <c r="CC144" s="138"/>
      <c r="CD144" s="138"/>
      <c r="CE144" s="138"/>
      <c r="CF144" s="138"/>
      <c r="CG144" s="138"/>
      <c r="CH144" s="138"/>
      <c r="CI144" s="138"/>
      <c r="CJ144" s="138"/>
      <c r="CK144" s="138"/>
      <c r="CL144" s="138"/>
      <c r="CM144" s="138"/>
    </row>
    <row r="145" spans="1:91" x14ac:dyDescent="0.15">
      <c r="A145" s="138"/>
      <c r="B145" s="140"/>
      <c r="C145" s="138"/>
      <c r="D145" s="138"/>
      <c r="E145" s="138"/>
      <c r="F145" s="138"/>
      <c r="G145" s="138"/>
      <c r="H145" s="138"/>
      <c r="I145" s="138"/>
      <c r="J145" s="138"/>
      <c r="K145" s="138"/>
      <c r="L145" s="138"/>
      <c r="M145" s="138"/>
      <c r="N145" s="138"/>
      <c r="O145" s="138"/>
      <c r="P145" s="138"/>
      <c r="Q145" s="138"/>
      <c r="R145" s="138"/>
      <c r="S145" s="138"/>
      <c r="T145" s="138"/>
      <c r="U145" s="138"/>
      <c r="V145" s="138"/>
      <c r="W145" s="138"/>
      <c r="X145" s="138"/>
      <c r="Y145" s="138"/>
      <c r="Z145" s="138"/>
      <c r="AA145" s="138"/>
      <c r="AB145" s="138"/>
      <c r="AC145" s="138"/>
      <c r="AD145" s="138"/>
      <c r="AE145" s="138"/>
      <c r="AF145" s="138"/>
      <c r="AG145" s="138"/>
      <c r="AH145" s="138"/>
      <c r="AI145" s="138"/>
      <c r="AJ145" s="138"/>
      <c r="AK145" s="138"/>
      <c r="AL145" s="138"/>
      <c r="AM145" s="138"/>
      <c r="AN145" s="138"/>
      <c r="AO145" s="138"/>
      <c r="AP145" s="138"/>
      <c r="AQ145" s="138"/>
      <c r="AR145" s="138"/>
      <c r="AS145" s="138"/>
      <c r="AT145" s="138"/>
      <c r="AU145" s="138"/>
      <c r="AV145" s="138"/>
      <c r="AW145" s="138"/>
      <c r="AX145" s="138"/>
      <c r="AY145" s="138"/>
      <c r="AZ145" s="138"/>
      <c r="BA145" s="138"/>
      <c r="BB145" s="138"/>
      <c r="BC145" s="138"/>
      <c r="BD145" s="138"/>
      <c r="BE145" s="138"/>
      <c r="BF145" s="138"/>
      <c r="BG145" s="138"/>
      <c r="BH145" s="138"/>
      <c r="BI145" s="138"/>
      <c r="BJ145" s="138"/>
      <c r="BK145" s="138"/>
      <c r="BL145" s="138"/>
      <c r="BM145" s="138"/>
      <c r="BN145" s="138"/>
      <c r="BO145" s="138"/>
      <c r="BP145" s="138"/>
      <c r="BQ145" s="138"/>
      <c r="BR145" s="138"/>
      <c r="BS145" s="138"/>
      <c r="BT145" s="138"/>
      <c r="BU145" s="138"/>
      <c r="BV145" s="138"/>
      <c r="BW145" s="138"/>
      <c r="BX145" s="138"/>
      <c r="BY145" s="138"/>
      <c r="BZ145" s="138"/>
      <c r="CA145" s="138"/>
      <c r="CB145" s="138"/>
      <c r="CC145" s="138"/>
      <c r="CD145" s="138"/>
      <c r="CE145" s="138"/>
      <c r="CF145" s="138"/>
      <c r="CG145" s="138"/>
      <c r="CH145" s="138"/>
      <c r="CI145" s="138"/>
      <c r="CJ145" s="138"/>
      <c r="CK145" s="138"/>
      <c r="CL145" s="138"/>
      <c r="CM145" s="138"/>
    </row>
    <row r="146" spans="1:91" x14ac:dyDescent="0.15">
      <c r="A146" s="138"/>
      <c r="B146" s="140"/>
      <c r="C146" s="138"/>
      <c r="D146" s="138"/>
      <c r="E146" s="138"/>
      <c r="F146" s="138"/>
      <c r="G146" s="138"/>
      <c r="H146" s="138"/>
      <c r="I146" s="138"/>
      <c r="J146" s="138"/>
      <c r="K146" s="138"/>
      <c r="L146" s="138"/>
      <c r="M146" s="138"/>
      <c r="N146" s="138"/>
      <c r="O146" s="138"/>
      <c r="P146" s="138"/>
      <c r="Q146" s="138"/>
      <c r="R146" s="138"/>
      <c r="S146" s="138"/>
      <c r="T146" s="138"/>
      <c r="U146" s="138"/>
      <c r="V146" s="138"/>
      <c r="W146" s="138"/>
      <c r="X146" s="138"/>
      <c r="Y146" s="138"/>
      <c r="Z146" s="138"/>
      <c r="AA146" s="138"/>
      <c r="AB146" s="138"/>
      <c r="AC146" s="138"/>
      <c r="AD146" s="138"/>
      <c r="AE146" s="138"/>
      <c r="AF146" s="138"/>
      <c r="AG146" s="138"/>
      <c r="AH146" s="138"/>
      <c r="AI146" s="138"/>
      <c r="AJ146" s="138"/>
      <c r="AK146" s="138"/>
      <c r="AL146" s="138"/>
      <c r="AM146" s="138"/>
      <c r="AN146" s="138"/>
      <c r="AO146" s="138"/>
      <c r="AP146" s="138"/>
      <c r="AQ146" s="138"/>
      <c r="AR146" s="138"/>
      <c r="AS146" s="138"/>
      <c r="AT146" s="138"/>
      <c r="AU146" s="138"/>
      <c r="AV146" s="138"/>
      <c r="AW146" s="138"/>
      <c r="AX146" s="138"/>
      <c r="AY146" s="138"/>
      <c r="AZ146" s="138"/>
      <c r="BA146" s="138"/>
      <c r="BB146" s="138"/>
      <c r="BC146" s="138"/>
      <c r="BD146" s="138"/>
      <c r="BE146" s="138"/>
      <c r="BF146" s="138"/>
      <c r="BG146" s="138"/>
      <c r="BH146" s="138"/>
      <c r="BI146" s="138"/>
      <c r="BJ146" s="138"/>
      <c r="BK146" s="138"/>
      <c r="BL146" s="138"/>
      <c r="BM146" s="138"/>
      <c r="BN146" s="138"/>
      <c r="BO146" s="138"/>
      <c r="BP146" s="138"/>
      <c r="BQ146" s="138"/>
      <c r="BR146" s="138"/>
      <c r="BS146" s="138"/>
      <c r="BT146" s="138"/>
      <c r="BU146" s="138"/>
      <c r="BV146" s="138"/>
      <c r="BW146" s="138"/>
      <c r="BX146" s="138"/>
      <c r="BY146" s="138"/>
      <c r="BZ146" s="138"/>
      <c r="CA146" s="138"/>
      <c r="CB146" s="138"/>
      <c r="CC146" s="138"/>
      <c r="CD146" s="138"/>
      <c r="CE146" s="138"/>
      <c r="CF146" s="138"/>
      <c r="CG146" s="138"/>
      <c r="CH146" s="138"/>
      <c r="CI146" s="138"/>
      <c r="CJ146" s="138"/>
      <c r="CK146" s="138"/>
      <c r="CL146" s="138"/>
      <c r="CM146" s="138"/>
    </row>
    <row r="147" spans="1:91" x14ac:dyDescent="0.15">
      <c r="A147" s="138"/>
      <c r="B147" s="140"/>
      <c r="C147" s="138"/>
      <c r="D147" s="138"/>
      <c r="E147" s="138"/>
      <c r="F147" s="138"/>
      <c r="G147" s="138"/>
      <c r="H147" s="138"/>
      <c r="I147" s="138"/>
      <c r="J147" s="138"/>
      <c r="K147" s="138"/>
      <c r="L147" s="138"/>
      <c r="M147" s="138"/>
      <c r="N147" s="138"/>
      <c r="O147" s="138"/>
      <c r="P147" s="138"/>
      <c r="Q147" s="138"/>
      <c r="R147" s="138"/>
      <c r="S147" s="138"/>
      <c r="T147" s="138"/>
      <c r="U147" s="138"/>
      <c r="V147" s="138"/>
      <c r="W147" s="138"/>
      <c r="X147" s="138"/>
      <c r="Y147" s="138"/>
      <c r="Z147" s="138"/>
      <c r="AA147" s="138"/>
      <c r="AB147" s="138"/>
      <c r="AC147" s="138"/>
      <c r="AD147" s="138"/>
      <c r="AE147" s="138"/>
      <c r="AF147" s="138"/>
      <c r="AG147" s="138"/>
      <c r="AH147" s="138"/>
      <c r="AI147" s="138"/>
      <c r="AJ147" s="138"/>
      <c r="AK147" s="138"/>
      <c r="AL147" s="138"/>
      <c r="AM147" s="138"/>
      <c r="AN147" s="138"/>
      <c r="AO147" s="138"/>
      <c r="AP147" s="138"/>
      <c r="AQ147" s="138"/>
      <c r="AR147" s="138"/>
      <c r="AS147" s="138"/>
      <c r="AT147" s="138"/>
      <c r="AU147" s="138"/>
      <c r="AV147" s="138"/>
      <c r="AW147" s="138"/>
      <c r="AX147" s="138"/>
      <c r="AY147" s="138"/>
      <c r="AZ147" s="138"/>
      <c r="BA147" s="138"/>
      <c r="BB147" s="138"/>
      <c r="BC147" s="138"/>
      <c r="BD147" s="138"/>
      <c r="BE147" s="138"/>
      <c r="BF147" s="138"/>
      <c r="BG147" s="138"/>
      <c r="BH147" s="138"/>
      <c r="BI147" s="138"/>
      <c r="BJ147" s="138"/>
      <c r="BK147" s="138"/>
      <c r="BL147" s="138"/>
      <c r="BM147" s="138"/>
      <c r="BN147" s="138"/>
      <c r="BO147" s="138"/>
      <c r="BP147" s="138"/>
      <c r="BQ147" s="138"/>
      <c r="BR147" s="138"/>
      <c r="BS147" s="138"/>
      <c r="BT147" s="138"/>
      <c r="BU147" s="138"/>
      <c r="BV147" s="138"/>
      <c r="BW147" s="138"/>
      <c r="BX147" s="138"/>
      <c r="BY147" s="138"/>
      <c r="BZ147" s="138"/>
      <c r="CA147" s="138"/>
      <c r="CB147" s="138"/>
      <c r="CC147" s="138"/>
      <c r="CD147" s="138"/>
      <c r="CE147" s="138"/>
      <c r="CF147" s="138"/>
      <c r="CG147" s="138"/>
      <c r="CH147" s="138"/>
      <c r="CI147" s="138"/>
      <c r="CJ147" s="138"/>
      <c r="CK147" s="138"/>
      <c r="CL147" s="138"/>
      <c r="CM147" s="138"/>
    </row>
    <row r="148" spans="1:91" x14ac:dyDescent="0.15">
      <c r="A148" s="138"/>
      <c r="B148" s="140"/>
      <c r="C148" s="138"/>
      <c r="D148" s="138"/>
      <c r="E148" s="138"/>
      <c r="F148" s="138"/>
      <c r="G148" s="138"/>
      <c r="H148" s="138"/>
      <c r="I148" s="138"/>
      <c r="J148" s="138"/>
      <c r="K148" s="138"/>
      <c r="L148" s="138"/>
      <c r="M148" s="138"/>
      <c r="N148" s="138"/>
      <c r="O148" s="138"/>
      <c r="P148" s="138"/>
      <c r="Q148" s="138"/>
      <c r="R148" s="138"/>
      <c r="S148" s="138"/>
      <c r="T148" s="138"/>
      <c r="U148" s="138"/>
      <c r="V148" s="138"/>
      <c r="W148" s="138"/>
      <c r="X148" s="138"/>
      <c r="Y148" s="138"/>
      <c r="Z148" s="138"/>
      <c r="AA148" s="138"/>
      <c r="AB148" s="138"/>
      <c r="AC148" s="138"/>
      <c r="AD148" s="138"/>
      <c r="AE148" s="138"/>
      <c r="AF148" s="138"/>
      <c r="AG148" s="138"/>
      <c r="AH148" s="138"/>
      <c r="AI148" s="138"/>
      <c r="AJ148" s="138"/>
      <c r="AK148" s="138"/>
      <c r="AL148" s="138"/>
      <c r="AM148" s="138"/>
      <c r="AN148" s="138"/>
      <c r="AO148" s="138"/>
      <c r="AP148" s="138"/>
      <c r="AQ148" s="138"/>
      <c r="AR148" s="138"/>
      <c r="AS148" s="138"/>
      <c r="AT148" s="138"/>
      <c r="AU148" s="138"/>
      <c r="AV148" s="138"/>
      <c r="AW148" s="138"/>
      <c r="AX148" s="138"/>
      <c r="AY148" s="138"/>
      <c r="AZ148" s="138"/>
      <c r="BA148" s="138"/>
      <c r="BB148" s="138"/>
      <c r="BC148" s="138"/>
      <c r="BD148" s="138"/>
      <c r="BE148" s="138"/>
      <c r="BF148" s="138"/>
      <c r="BG148" s="138"/>
      <c r="BH148" s="138"/>
      <c r="BI148" s="138"/>
      <c r="BJ148" s="138"/>
      <c r="BK148" s="138"/>
      <c r="BL148" s="138"/>
      <c r="BM148" s="138"/>
      <c r="BN148" s="138"/>
      <c r="BO148" s="138"/>
      <c r="BP148" s="138"/>
      <c r="BQ148" s="138"/>
      <c r="BR148" s="138"/>
      <c r="BS148" s="138"/>
      <c r="BT148" s="138"/>
      <c r="BU148" s="138"/>
      <c r="BV148" s="138"/>
      <c r="BW148" s="138"/>
      <c r="BX148" s="138"/>
      <c r="BY148" s="138"/>
      <c r="BZ148" s="138"/>
      <c r="CA148" s="138"/>
      <c r="CB148" s="138"/>
      <c r="CC148" s="138"/>
      <c r="CD148" s="138"/>
      <c r="CE148" s="138"/>
      <c r="CF148" s="138"/>
      <c r="CG148" s="138"/>
      <c r="CH148" s="138"/>
      <c r="CI148" s="138"/>
      <c r="CJ148" s="138"/>
      <c r="CK148" s="138"/>
      <c r="CL148" s="138"/>
      <c r="CM148" s="138"/>
    </row>
  </sheetData>
  <mergeCells count="273">
    <mergeCell ref="AW12:AX12"/>
    <mergeCell ref="AW13:AX13"/>
    <mergeCell ref="AW11:AX11"/>
    <mergeCell ref="AW10:AX10"/>
    <mergeCell ref="AO13:AP13"/>
    <mergeCell ref="AQ13:AR13"/>
    <mergeCell ref="AS13:AT13"/>
    <mergeCell ref="AU11:AV11"/>
    <mergeCell ref="C73:D73"/>
    <mergeCell ref="M12:P12"/>
    <mergeCell ref="AC10:AD10"/>
    <mergeCell ref="AC11:AD11"/>
    <mergeCell ref="M10:P10"/>
    <mergeCell ref="M11:P11"/>
    <mergeCell ref="Q12:R12"/>
    <mergeCell ref="S12:T12"/>
    <mergeCell ref="U12:V12"/>
    <mergeCell ref="Y12:Z12"/>
    <mergeCell ref="Y10:Z10"/>
    <mergeCell ref="AQ12:AR12"/>
    <mergeCell ref="AS12:AT12"/>
    <mergeCell ref="AQ11:AR11"/>
    <mergeCell ref="AS11:AT11"/>
    <mergeCell ref="AM12:AN12"/>
    <mergeCell ref="AK7:AL7"/>
    <mergeCell ref="AU7:AV7"/>
    <mergeCell ref="J50:N50"/>
    <mergeCell ref="C51:D51"/>
    <mergeCell ref="J51:N51"/>
    <mergeCell ref="AM13:AN13"/>
    <mergeCell ref="W13:X13"/>
    <mergeCell ref="AK13:AL13"/>
    <mergeCell ref="Q13:R13"/>
    <mergeCell ref="S13:T13"/>
    <mergeCell ref="U13:V13"/>
    <mergeCell ref="Y13:Z13"/>
    <mergeCell ref="AU10:AV10"/>
    <mergeCell ref="AU13:AV13"/>
    <mergeCell ref="AU12:AV12"/>
    <mergeCell ref="Y7:Z7"/>
    <mergeCell ref="AA7:AB7"/>
    <mergeCell ref="AC7:AD7"/>
    <mergeCell ref="Y8:Z8"/>
    <mergeCell ref="AA8:AB8"/>
    <mergeCell ref="AC8:AD8"/>
    <mergeCell ref="AC9:AD9"/>
    <mergeCell ref="M9:P9"/>
    <mergeCell ref="M13:P13"/>
    <mergeCell ref="AM10:AN10"/>
    <mergeCell ref="AA13:AB13"/>
    <mergeCell ref="AC13:AD13"/>
    <mergeCell ref="AA10:AB10"/>
    <mergeCell ref="J68:N68"/>
    <mergeCell ref="J69:N69"/>
    <mergeCell ref="J70:N70"/>
    <mergeCell ref="J71:N71"/>
    <mergeCell ref="J33:N33"/>
    <mergeCell ref="W12:X12"/>
    <mergeCell ref="AG13:AJ13"/>
    <mergeCell ref="U11:V11"/>
    <mergeCell ref="W11:X11"/>
    <mergeCell ref="AU9:AV9"/>
    <mergeCell ref="AW9:AX9"/>
    <mergeCell ref="AM9:AN9"/>
    <mergeCell ref="AO9:AP9"/>
    <mergeCell ref="AQ9:AR9"/>
    <mergeCell ref="AS9:AT9"/>
    <mergeCell ref="AA9:AB9"/>
    <mergeCell ref="AQ10:AR10"/>
    <mergeCell ref="AK12:AL12"/>
    <mergeCell ref="AA12:AB12"/>
    <mergeCell ref="AC12:AD12"/>
    <mergeCell ref="AO10:AP10"/>
    <mergeCell ref="AM11:AN11"/>
    <mergeCell ref="AO11:AP11"/>
    <mergeCell ref="AS10:AT10"/>
    <mergeCell ref="AK9:AL9"/>
    <mergeCell ref="AK11:AL11"/>
    <mergeCell ref="AK10:AL10"/>
    <mergeCell ref="AG9:AJ9"/>
    <mergeCell ref="AG10:AJ10"/>
    <mergeCell ref="AG11:AJ11"/>
    <mergeCell ref="AG12:AJ12"/>
    <mergeCell ref="AA11:AB11"/>
    <mergeCell ref="AO12:AP12"/>
    <mergeCell ref="Q7:R7"/>
    <mergeCell ref="S7:T7"/>
    <mergeCell ref="U7:V7"/>
    <mergeCell ref="W7:X7"/>
    <mergeCell ref="P6:AD6"/>
    <mergeCell ref="M8:P8"/>
    <mergeCell ref="AG8:AJ8"/>
    <mergeCell ref="W8:X8"/>
    <mergeCell ref="Q8:R8"/>
    <mergeCell ref="AJ6:AX6"/>
    <mergeCell ref="AM7:AN7"/>
    <mergeCell ref="AO7:AP7"/>
    <mergeCell ref="AQ7:AR7"/>
    <mergeCell ref="AS7:AT7"/>
    <mergeCell ref="AU8:AV8"/>
    <mergeCell ref="AW8:AX8"/>
    <mergeCell ref="S8:T8"/>
    <mergeCell ref="U8:V8"/>
    <mergeCell ref="AK8:AL8"/>
    <mergeCell ref="AM8:AN8"/>
    <mergeCell ref="AO8:AP8"/>
    <mergeCell ref="AQ8:AR8"/>
    <mergeCell ref="AS8:AT8"/>
    <mergeCell ref="AW7:AX7"/>
    <mergeCell ref="C30:D30"/>
    <mergeCell ref="C33:D33"/>
    <mergeCell ref="C36:D36"/>
    <mergeCell ref="C39:D39"/>
    <mergeCell ref="C42:D42"/>
    <mergeCell ref="C49:D49"/>
    <mergeCell ref="P19:AX20"/>
    <mergeCell ref="C67:D67"/>
    <mergeCell ref="C66:D66"/>
    <mergeCell ref="C22:D22"/>
    <mergeCell ref="J22:N22"/>
    <mergeCell ref="C23:D23"/>
    <mergeCell ref="J23:N23"/>
    <mergeCell ref="J27:N27"/>
    <mergeCell ref="C28:D28"/>
    <mergeCell ref="C31:D31"/>
    <mergeCell ref="J28:N28"/>
    <mergeCell ref="C29:D29"/>
    <mergeCell ref="J29:N29"/>
    <mergeCell ref="J30:N30"/>
    <mergeCell ref="J31:N31"/>
    <mergeCell ref="C32:D32"/>
    <mergeCell ref="J32:N32"/>
    <mergeCell ref="J39:N39"/>
    <mergeCell ref="C104:D104"/>
    <mergeCell ref="C96:D96"/>
    <mergeCell ref="C97:D97"/>
    <mergeCell ref="C98:D98"/>
    <mergeCell ref="C100:D100"/>
    <mergeCell ref="C103:AX103"/>
    <mergeCell ref="C87:D87"/>
    <mergeCell ref="C75:D75"/>
    <mergeCell ref="C76:D76"/>
    <mergeCell ref="C77:D77"/>
    <mergeCell ref="C78:D78"/>
    <mergeCell ref="C79:D79"/>
    <mergeCell ref="C80:D80"/>
    <mergeCell ref="C81:D81"/>
    <mergeCell ref="C86:D86"/>
    <mergeCell ref="J98:N98"/>
    <mergeCell ref="C99:D99"/>
    <mergeCell ref="J99:N99"/>
    <mergeCell ref="J100:N100"/>
    <mergeCell ref="C92:D92"/>
    <mergeCell ref="C93:D93"/>
    <mergeCell ref="C94:D94"/>
    <mergeCell ref="C95:D95"/>
    <mergeCell ref="J92:N92"/>
    <mergeCell ref="J96:N96"/>
    <mergeCell ref="J97:N97"/>
    <mergeCell ref="J24:N24"/>
    <mergeCell ref="C25:D25"/>
    <mergeCell ref="J25:N25"/>
    <mergeCell ref="C26:D26"/>
    <mergeCell ref="J26:N26"/>
    <mergeCell ref="C24:D24"/>
    <mergeCell ref="J86:N86"/>
    <mergeCell ref="J87:N87"/>
    <mergeCell ref="J88:N88"/>
    <mergeCell ref="J89:N89"/>
    <mergeCell ref="J90:N90"/>
    <mergeCell ref="J91:N91"/>
    <mergeCell ref="J80:N80"/>
    <mergeCell ref="J81:N81"/>
    <mergeCell ref="J82:N82"/>
    <mergeCell ref="J83:N83"/>
    <mergeCell ref="J84:N84"/>
    <mergeCell ref="J85:N85"/>
    <mergeCell ref="J74:N74"/>
    <mergeCell ref="J75:N75"/>
    <mergeCell ref="J76:N76"/>
    <mergeCell ref="C27:D27"/>
    <mergeCell ref="C34:D34"/>
    <mergeCell ref="J34:N34"/>
    <mergeCell ref="C35:D35"/>
    <mergeCell ref="J35:N35"/>
    <mergeCell ref="J36:N36"/>
    <mergeCell ref="C37:D37"/>
    <mergeCell ref="J37:N37"/>
    <mergeCell ref="J94:N94"/>
    <mergeCell ref="C68:D68"/>
    <mergeCell ref="C69:D69"/>
    <mergeCell ref="J66:N66"/>
    <mergeCell ref="J67:N67"/>
    <mergeCell ref="C54:D54"/>
    <mergeCell ref="J54:N54"/>
    <mergeCell ref="J42:N42"/>
    <mergeCell ref="C43:D43"/>
    <mergeCell ref="J43:N43"/>
    <mergeCell ref="C44:D44"/>
    <mergeCell ref="J44:N44"/>
    <mergeCell ref="C45:D45"/>
    <mergeCell ref="J45:N45"/>
    <mergeCell ref="C38:D38"/>
    <mergeCell ref="J38:N38"/>
    <mergeCell ref="J93:N93"/>
    <mergeCell ref="J95:N95"/>
    <mergeCell ref="J78:N78"/>
    <mergeCell ref="J79:N79"/>
    <mergeCell ref="C88:D88"/>
    <mergeCell ref="C89:D89"/>
    <mergeCell ref="C90:D90"/>
    <mergeCell ref="C91:D91"/>
    <mergeCell ref="C70:D70"/>
    <mergeCell ref="C71:D71"/>
    <mergeCell ref="C72:D72"/>
    <mergeCell ref="J77:N77"/>
    <mergeCell ref="J73:N73"/>
    <mergeCell ref="J72:N72"/>
    <mergeCell ref="C74:D74"/>
    <mergeCell ref="C85:D85"/>
    <mergeCell ref="C82:D82"/>
    <mergeCell ref="C83:D83"/>
    <mergeCell ref="C84:D84"/>
    <mergeCell ref="C40:D40"/>
    <mergeCell ref="J40:N40"/>
    <mergeCell ref="C41:D41"/>
    <mergeCell ref="J41:N41"/>
    <mergeCell ref="C60:D60"/>
    <mergeCell ref="J60:N60"/>
    <mergeCell ref="C46:D46"/>
    <mergeCell ref="J46:N46"/>
    <mergeCell ref="C47:D47"/>
    <mergeCell ref="J47:N47"/>
    <mergeCell ref="C48:D48"/>
    <mergeCell ref="J48:N48"/>
    <mergeCell ref="J49:N49"/>
    <mergeCell ref="C50:D50"/>
    <mergeCell ref="C55:D55"/>
    <mergeCell ref="J55:N55"/>
    <mergeCell ref="C52:D52"/>
    <mergeCell ref="J52:N52"/>
    <mergeCell ref="C53:D53"/>
    <mergeCell ref="J53:N53"/>
    <mergeCell ref="C58:D58"/>
    <mergeCell ref="J58:N58"/>
    <mergeCell ref="C59:D59"/>
    <mergeCell ref="J59:N59"/>
    <mergeCell ref="C56:D56"/>
    <mergeCell ref="J56:N56"/>
    <mergeCell ref="C57:D57"/>
    <mergeCell ref="J57:N57"/>
    <mergeCell ref="C61:D61"/>
    <mergeCell ref="J61:N61"/>
    <mergeCell ref="C62:D62"/>
    <mergeCell ref="J62:N62"/>
    <mergeCell ref="C65:D65"/>
    <mergeCell ref="J65:N65"/>
    <mergeCell ref="C63:D63"/>
    <mergeCell ref="J63:N63"/>
    <mergeCell ref="C64:D64"/>
    <mergeCell ref="J64:N64"/>
    <mergeCell ref="Y9:Z9"/>
    <mergeCell ref="Q11:R11"/>
    <mergeCell ref="Q9:R9"/>
    <mergeCell ref="S9:T9"/>
    <mergeCell ref="U9:V9"/>
    <mergeCell ref="S11:T11"/>
    <mergeCell ref="Y11:Z11"/>
    <mergeCell ref="W9:X9"/>
    <mergeCell ref="W10:X10"/>
    <mergeCell ref="S10:T10"/>
    <mergeCell ref="U10:V10"/>
    <mergeCell ref="Q10:R10"/>
  </mergeCells>
  <phoneticPr fontId="0" type="noConversion"/>
  <printOptions horizontalCentered="1" verticalCentered="1"/>
  <pageMargins left="0.25" right="0.25" top="0.25" bottom="0.25" header="0.17" footer="0.32"/>
  <pageSetup scale="54"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2:M25"/>
  <sheetViews>
    <sheetView showGridLines="0" workbookViewId="0">
      <selection activeCell="A2" sqref="A2"/>
    </sheetView>
  </sheetViews>
  <sheetFormatPr baseColWidth="10" defaultColWidth="9.1640625" defaultRowHeight="15" x14ac:dyDescent="0.2"/>
  <cols>
    <col min="1" max="1" width="4.33203125" style="257" customWidth="1"/>
    <col min="2" max="2" width="3.5" style="257" customWidth="1"/>
    <col min="3" max="3" width="6.83203125" style="257" customWidth="1"/>
    <col min="4" max="4" width="9.1640625" style="257"/>
    <col min="5" max="5" width="39" style="257" customWidth="1"/>
    <col min="6" max="6" width="22.5" style="257" customWidth="1"/>
    <col min="7" max="9" width="9.1640625" style="257"/>
    <col min="10" max="10" width="12" style="257" customWidth="1"/>
    <col min="11" max="11" width="9.1640625" style="257"/>
    <col min="12" max="12" width="18.33203125" style="257" customWidth="1"/>
    <col min="13" max="16384" width="9.1640625" style="257"/>
  </cols>
  <sheetData>
    <row r="2" spans="1:13" ht="84" customHeight="1" x14ac:dyDescent="0.25">
      <c r="B2" s="258"/>
      <c r="C2" s="259"/>
      <c r="K2" s="260"/>
      <c r="M2" s="260"/>
    </row>
    <row r="3" spans="1:13" ht="15" customHeight="1" x14ac:dyDescent="0.25">
      <c r="B3" s="258"/>
    </row>
    <row r="4" spans="1:13" x14ac:dyDescent="0.2">
      <c r="A4" s="261" t="s">
        <v>66</v>
      </c>
      <c r="B4" s="262"/>
      <c r="C4" s="262"/>
      <c r="D4" s="262"/>
      <c r="E4" s="262"/>
      <c r="F4" s="262"/>
      <c r="G4" s="262"/>
      <c r="H4" s="262"/>
      <c r="I4" s="262"/>
      <c r="J4" s="262"/>
      <c r="K4" s="262"/>
    </row>
    <row r="5" spans="1:13" x14ac:dyDescent="0.2">
      <c r="A5" s="379" t="s">
        <v>67</v>
      </c>
      <c r="B5" s="379"/>
      <c r="C5" s="379"/>
      <c r="D5" s="379"/>
      <c r="E5" s="379"/>
      <c r="F5" s="379"/>
      <c r="G5" s="262"/>
      <c r="H5" s="262"/>
      <c r="I5" s="262"/>
      <c r="J5" s="262"/>
      <c r="K5" s="262"/>
    </row>
    <row r="6" spans="1:13" x14ac:dyDescent="0.2">
      <c r="A6" s="262"/>
      <c r="B6" s="262"/>
      <c r="C6" s="262"/>
      <c r="D6" s="262"/>
      <c r="E6" s="262"/>
      <c r="F6" s="262"/>
      <c r="G6" s="262"/>
      <c r="H6" s="262"/>
      <c r="I6" s="262"/>
      <c r="J6" s="262"/>
      <c r="K6" s="262"/>
    </row>
    <row r="7" spans="1:13" x14ac:dyDescent="0.2">
      <c r="A7" s="262"/>
      <c r="B7" s="262"/>
      <c r="C7" s="262"/>
      <c r="D7" s="262"/>
      <c r="E7" s="262"/>
      <c r="F7" s="262"/>
      <c r="G7" s="262"/>
      <c r="H7" s="262"/>
      <c r="I7" s="262"/>
      <c r="J7" s="262"/>
      <c r="K7" s="262"/>
    </row>
    <row r="8" spans="1:13" x14ac:dyDescent="0.2">
      <c r="A8" s="261" t="s">
        <v>68</v>
      </c>
      <c r="B8" s="262"/>
      <c r="C8" s="262"/>
      <c r="D8" s="262"/>
      <c r="E8" s="262"/>
      <c r="F8" s="262"/>
      <c r="G8" s="262"/>
      <c r="H8" s="262"/>
      <c r="I8" s="262"/>
      <c r="J8" s="262"/>
      <c r="K8" s="262"/>
    </row>
    <row r="9" spans="1:13" x14ac:dyDescent="0.2">
      <c r="A9" s="379" t="s">
        <v>69</v>
      </c>
      <c r="B9" s="379"/>
      <c r="C9" s="379"/>
      <c r="D9" s="379"/>
      <c r="E9" s="379"/>
      <c r="F9" s="379"/>
      <c r="G9" s="262"/>
      <c r="H9" s="262"/>
      <c r="I9" s="262"/>
      <c r="J9" s="262"/>
      <c r="K9" s="262"/>
    </row>
    <row r="10" spans="1:13" x14ac:dyDescent="0.2">
      <c r="A10" s="262"/>
      <c r="B10" s="262"/>
      <c r="C10" s="262"/>
      <c r="D10" s="262"/>
      <c r="E10" s="262"/>
      <c r="F10" s="262"/>
      <c r="G10" s="262"/>
      <c r="H10" s="262"/>
      <c r="I10" s="262"/>
      <c r="J10" s="262"/>
      <c r="K10" s="262"/>
    </row>
    <row r="11" spans="1:13" x14ac:dyDescent="0.2">
      <c r="A11" s="262"/>
      <c r="B11" s="262"/>
      <c r="C11" s="262"/>
      <c r="D11" s="262"/>
      <c r="E11" s="262"/>
      <c r="F11" s="262"/>
      <c r="G11" s="262"/>
      <c r="H11" s="262"/>
      <c r="I11" s="262"/>
      <c r="J11" s="262"/>
      <c r="K11" s="262"/>
    </row>
    <row r="12" spans="1:13" x14ac:dyDescent="0.2">
      <c r="A12" s="380" t="s">
        <v>70</v>
      </c>
      <c r="B12" s="380"/>
      <c r="C12" s="380"/>
      <c r="D12" s="380"/>
      <c r="E12" s="380"/>
      <c r="F12" s="380"/>
      <c r="G12" s="380"/>
      <c r="H12" s="380"/>
      <c r="I12" s="380"/>
      <c r="J12" s="380"/>
      <c r="K12" s="262"/>
    </row>
    <row r="13" spans="1:13" ht="19.5" customHeight="1" x14ac:dyDescent="0.2">
      <c r="A13" s="263" t="s">
        <v>71</v>
      </c>
      <c r="B13" s="263"/>
      <c r="C13" s="263"/>
      <c r="D13" s="263"/>
      <c r="E13" s="263"/>
      <c r="F13" s="263" t="s">
        <v>72</v>
      </c>
      <c r="G13" s="263"/>
      <c r="H13" s="263"/>
      <c r="I13" s="263"/>
      <c r="J13" s="263"/>
      <c r="K13" s="263"/>
    </row>
    <row r="14" spans="1:13" ht="18" customHeight="1" x14ac:dyDescent="0.2">
      <c r="A14" s="264" t="s">
        <v>59</v>
      </c>
      <c r="B14" s="264"/>
      <c r="C14" s="264"/>
      <c r="D14" s="264"/>
      <c r="E14" s="262"/>
      <c r="F14" s="264" t="s">
        <v>60</v>
      </c>
      <c r="G14" s="264"/>
      <c r="H14" s="264"/>
      <c r="I14" s="264"/>
      <c r="J14" s="264"/>
      <c r="K14" s="262"/>
    </row>
    <row r="15" spans="1:13" x14ac:dyDescent="0.2">
      <c r="A15" s="264" t="s">
        <v>62</v>
      </c>
      <c r="B15" s="264"/>
      <c r="C15" s="264"/>
      <c r="D15" s="264"/>
      <c r="E15" s="262"/>
      <c r="F15" s="264" t="s">
        <v>73</v>
      </c>
      <c r="G15" s="264"/>
      <c r="H15" s="264"/>
      <c r="I15" s="264"/>
      <c r="J15" s="264"/>
      <c r="K15" s="262"/>
    </row>
    <row r="16" spans="1:13" x14ac:dyDescent="0.2">
      <c r="A16" s="381" t="s">
        <v>74</v>
      </c>
      <c r="B16" s="381"/>
      <c r="C16" s="381"/>
      <c r="D16" s="381"/>
      <c r="E16" s="262"/>
      <c r="F16" s="265" t="s">
        <v>75</v>
      </c>
      <c r="G16" s="264"/>
      <c r="H16" s="264"/>
      <c r="I16" s="264"/>
      <c r="J16" s="264"/>
      <c r="K16" s="262"/>
    </row>
    <row r="17" spans="1:12" x14ac:dyDescent="0.2">
      <c r="A17" s="264"/>
      <c r="B17" s="264"/>
      <c r="C17" s="264"/>
      <c r="D17" s="264"/>
      <c r="E17" s="262"/>
      <c r="F17" s="264"/>
      <c r="G17" s="264"/>
      <c r="H17" s="264"/>
      <c r="I17" s="264"/>
      <c r="J17" s="264"/>
      <c r="K17" s="262"/>
    </row>
    <row r="18" spans="1:12" x14ac:dyDescent="0.2">
      <c r="A18" s="264" t="s">
        <v>76</v>
      </c>
      <c r="B18" s="264"/>
      <c r="C18" s="264"/>
      <c r="D18" s="264"/>
      <c r="E18" s="262"/>
      <c r="F18" s="264"/>
      <c r="G18" s="264"/>
      <c r="H18" s="264"/>
      <c r="I18" s="264"/>
      <c r="J18" s="264"/>
      <c r="K18" s="262"/>
    </row>
    <row r="19" spans="1:12" x14ac:dyDescent="0.2">
      <c r="A19" s="264" t="s">
        <v>77</v>
      </c>
      <c r="B19" s="262"/>
      <c r="C19" s="264"/>
      <c r="D19" s="264"/>
      <c r="E19" s="264"/>
      <c r="F19" s="264"/>
      <c r="G19" s="264"/>
      <c r="H19" s="264"/>
      <c r="I19" s="264"/>
      <c r="J19" s="264"/>
      <c r="K19" s="262"/>
    </row>
    <row r="20" spans="1:12" x14ac:dyDescent="0.2">
      <c r="A20" s="264" t="s">
        <v>81</v>
      </c>
      <c r="B20" s="262"/>
      <c r="C20" s="264"/>
      <c r="D20" s="264"/>
      <c r="E20" s="264"/>
      <c r="F20" s="264"/>
      <c r="G20" s="264"/>
      <c r="H20" s="264"/>
      <c r="I20" s="264"/>
      <c r="J20" s="264"/>
      <c r="K20" s="262"/>
    </row>
    <row r="21" spans="1:12" x14ac:dyDescent="0.2">
      <c r="A21" s="381" t="s">
        <v>78</v>
      </c>
      <c r="B21" s="381"/>
      <c r="C21" s="381"/>
      <c r="D21" s="381"/>
      <c r="E21" s="264"/>
      <c r="F21" s="264"/>
      <c r="G21" s="264"/>
      <c r="H21" s="264"/>
      <c r="I21" s="264"/>
      <c r="J21" s="264"/>
      <c r="K21" s="262"/>
    </row>
    <row r="22" spans="1:12" x14ac:dyDescent="0.2">
      <c r="A22" s="262"/>
      <c r="B22" s="262"/>
      <c r="C22" s="262"/>
      <c r="D22" s="262"/>
      <c r="E22" s="262"/>
      <c r="F22" s="262"/>
      <c r="G22" s="262"/>
      <c r="H22" s="262"/>
      <c r="I22" s="262"/>
      <c r="J22" s="262"/>
      <c r="K22" s="262"/>
    </row>
    <row r="23" spans="1:12" ht="16.5" customHeight="1" x14ac:dyDescent="0.2">
      <c r="A23" s="378" t="s">
        <v>79</v>
      </c>
      <c r="B23" s="378"/>
      <c r="C23" s="378"/>
      <c r="D23" s="378"/>
      <c r="E23" s="378"/>
      <c r="F23" s="378"/>
      <c r="G23" s="378"/>
      <c r="H23" s="378"/>
      <c r="I23" s="378"/>
      <c r="J23" s="266"/>
      <c r="K23" s="262"/>
    </row>
    <row r="24" spans="1:12" ht="15" customHeight="1" x14ac:dyDescent="0.2">
      <c r="A24" s="378" t="s">
        <v>80</v>
      </c>
      <c r="B24" s="378"/>
      <c r="C24" s="378"/>
      <c r="D24" s="378"/>
      <c r="E24" s="378"/>
      <c r="F24" s="378"/>
      <c r="G24" s="378"/>
      <c r="H24" s="378"/>
      <c r="I24" s="378"/>
      <c r="J24" s="266"/>
      <c r="K24" s="266"/>
      <c r="L24" s="266"/>
    </row>
    <row r="25" spans="1:12" x14ac:dyDescent="0.2">
      <c r="C25" s="267"/>
      <c r="D25" s="267"/>
      <c r="E25" s="267"/>
      <c r="F25" s="267"/>
      <c r="G25" s="267"/>
      <c r="H25" s="267"/>
      <c r="I25" s="267"/>
      <c r="J25" s="267"/>
      <c r="K25" s="267"/>
      <c r="L25" s="267"/>
    </row>
  </sheetData>
  <mergeCells count="7">
    <mergeCell ref="A24:I24"/>
    <mergeCell ref="A5:F5"/>
    <mergeCell ref="A9:F9"/>
    <mergeCell ref="A12:J12"/>
    <mergeCell ref="A16:D16"/>
    <mergeCell ref="A21:D21"/>
    <mergeCell ref="A23:I23"/>
  </mergeCells>
  <hyperlinks>
    <hyperlink ref="A16" r:id="rId1"/>
    <hyperlink ref="F16" r:id="rId2"/>
    <hyperlink ref="A21" r:id="rId3"/>
    <hyperlink ref="A5:F5" r:id="rId4" display="For all STR definitions, please visit www.str.com/resources/glossary "/>
    <hyperlink ref="A12:J12" r:id="rId5" display="Please visit our website at www.str.com, or if you need additional assistance please reach out to our Customer Support team."/>
    <hyperlink ref="A23:I23" r:id="rId6" display="For the latest in industry news, visit HotelNewsNow.com."/>
    <hyperlink ref="A24:I24" r:id="rId7" display="To learn more about the Hotel Data Conference, visit HotelDataConference.com."/>
    <hyperlink ref="A9:F9" r:id="rId8" display="For all STR FAQ's, please click here or visit www.str.com/resources/faq"/>
  </hyperlinks>
  <pageMargins left="0.7" right="0.7" top="0.75" bottom="0.75" header="0.3" footer="0.3"/>
  <pageSetup orientation="landscape" r:id="rId9"/>
  <drawing r:id="rId1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Macintosh Excel</Application>
  <DocSecurity>0</DocSecurity>
  <Lines>0</Lines>
  <Paragraphs>0</Paragraphs>
  <Slides>0</Slides>
  <Notes>0</Notes>
  <HiddenSlides>0</HiddenSlides>
  <MMClips>0</MMClips>
  <ScaleCrop>false</ScaleCrop>
  <HeadingPairs>
    <vt:vector size="2" baseType="variant">
      <vt:variant>
        <vt:lpstr>Worksheets</vt:lpstr>
      </vt:variant>
      <vt:variant>
        <vt:i4>8</vt:i4>
      </vt:variant>
    </vt:vector>
  </HeadingPairs>
  <TitlesOfParts>
    <vt:vector size="8" baseType="lpstr">
      <vt:lpstr>Table of Contents</vt:lpstr>
      <vt:lpstr>Glance</vt:lpstr>
      <vt:lpstr>Daily by Month</vt:lpstr>
      <vt:lpstr>Occ</vt:lpstr>
      <vt:lpstr>ADR</vt:lpstr>
      <vt:lpstr>RevPAR</vt:lpstr>
      <vt:lpstr>Response</vt:lpstr>
      <vt:lpstr>Help</vt:lpstr>
    </vt:vector>
  </TitlesOfParts>
  <Manager>5793093</Manager>
  <Company>131</Company>
  <LinksUpToDate>false</LinksUpToDate>
  <CharactersWithSpaces>0</CharactersWithSpaces>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Weekly STAR</dc:title>
  <dc:subject>61433</dc:subject>
  <dc:creator>STR, Inc.</dc:creator>
  <cp:keywords>61433</cp:keywords>
  <cp:lastModifiedBy>Microsoft Office User</cp:lastModifiedBy>
  <cp:lastPrinted>2016-02-16T16:32:42Z</cp:lastPrinted>
  <dcterms:created xsi:type="dcterms:W3CDTF">2003-06-11T18:24:11Z</dcterms:created>
  <dcterms:modified xsi:type="dcterms:W3CDTF">2020-10-08T23:44:42Z</dcterms:modified>
  <cp:category>727|634</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celWriter version">
    <vt:lpwstr/>
  </property>
</Properties>
</file>